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hgalter\Desktop\УМИ МП 2022 2023\МП 2023  ут  на 31.12.2023\на публикацию ОМС УМИ\"/>
    </mc:Choice>
  </mc:AlternateContent>
  <bookViews>
    <workbookView xWindow="0" yWindow="0" windowWidth="16380" windowHeight="8196" tabRatio="500"/>
  </bookViews>
  <sheets>
    <sheet name="Лист1" sheetId="1" r:id="rId1"/>
    <sheet name="Лист2" sheetId="2" r:id="rId2"/>
    <sheet name="Лист3" sheetId="3" r:id="rId3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64" i="1" l="1"/>
  <c r="E57" i="1"/>
  <c r="E21" i="1" s="1"/>
  <c r="E56" i="1" l="1"/>
  <c r="E104" i="1"/>
  <c r="F104" i="1"/>
  <c r="G104" i="1"/>
  <c r="H104" i="1"/>
  <c r="I104" i="1"/>
  <c r="D104" i="1"/>
  <c r="C68" i="1" l="1"/>
  <c r="E67" i="1"/>
  <c r="D57" i="1"/>
  <c r="D76" i="1"/>
  <c r="C76" i="1" s="1"/>
  <c r="C77" i="1"/>
  <c r="D32" i="1" l="1"/>
  <c r="D58" i="1"/>
  <c r="C75" i="1"/>
  <c r="C73" i="1"/>
  <c r="D74" i="1"/>
  <c r="C74" i="1" s="1"/>
  <c r="D72" i="1"/>
  <c r="C72" i="1" s="1"/>
  <c r="D69" i="1"/>
  <c r="C69" i="1" s="1"/>
  <c r="C70" i="1"/>
  <c r="C71" i="1"/>
  <c r="C67" i="1" l="1"/>
  <c r="D67" i="1"/>
  <c r="D103" i="1" l="1"/>
  <c r="D99" i="1" s="1"/>
  <c r="D21" i="1" l="1"/>
  <c r="D84" i="1" l="1"/>
  <c r="C87" i="1"/>
  <c r="C88" i="1"/>
  <c r="C90" i="1"/>
  <c r="C91" i="1"/>
  <c r="C93" i="1"/>
  <c r="C94" i="1"/>
  <c r="C60" i="1"/>
  <c r="C61" i="1"/>
  <c r="C63" i="1"/>
  <c r="C35" i="1"/>
  <c r="C36" i="1"/>
  <c r="C38" i="1"/>
  <c r="C39" i="1"/>
  <c r="C41" i="1"/>
  <c r="C42" i="1"/>
  <c r="C44" i="1"/>
  <c r="C45" i="1"/>
  <c r="C47" i="1"/>
  <c r="C48" i="1"/>
  <c r="C50" i="1"/>
  <c r="C51" i="1"/>
  <c r="C53" i="1"/>
  <c r="C54" i="1"/>
  <c r="D59" i="1" l="1"/>
  <c r="D81" i="1" l="1"/>
  <c r="D80" i="1"/>
  <c r="D83" i="1"/>
  <c r="E84" i="1"/>
  <c r="E80" i="1" s="1"/>
  <c r="F84" i="1"/>
  <c r="G84" i="1"/>
  <c r="G80" i="1" s="1"/>
  <c r="H84" i="1"/>
  <c r="H80" i="1" s="1"/>
  <c r="H79" i="1" s="1"/>
  <c r="I84" i="1"/>
  <c r="I80" i="1" s="1"/>
  <c r="E85" i="1"/>
  <c r="E81" i="1" s="1"/>
  <c r="F85" i="1"/>
  <c r="F81" i="1" s="1"/>
  <c r="G85" i="1"/>
  <c r="G81" i="1" s="1"/>
  <c r="H85" i="1"/>
  <c r="H81" i="1" s="1"/>
  <c r="I85" i="1"/>
  <c r="I81" i="1" s="1"/>
  <c r="D33" i="1"/>
  <c r="D25" i="1" s="1"/>
  <c r="E33" i="1"/>
  <c r="E29" i="1" s="1"/>
  <c r="F33" i="1"/>
  <c r="F25" i="1" s="1"/>
  <c r="G33" i="1"/>
  <c r="H33" i="1"/>
  <c r="I33" i="1"/>
  <c r="D46" i="1"/>
  <c r="E46" i="1"/>
  <c r="F46" i="1"/>
  <c r="G46" i="1"/>
  <c r="H46" i="1"/>
  <c r="I46" i="1"/>
  <c r="D43" i="1"/>
  <c r="E43" i="1"/>
  <c r="F43" i="1"/>
  <c r="G43" i="1"/>
  <c r="H43" i="1"/>
  <c r="I43" i="1"/>
  <c r="E32" i="1"/>
  <c r="F32" i="1"/>
  <c r="G32" i="1"/>
  <c r="G31" i="1" s="1"/>
  <c r="H32" i="1"/>
  <c r="H31" i="1" s="1"/>
  <c r="I32" i="1"/>
  <c r="I31" i="1" s="1"/>
  <c r="D34" i="1"/>
  <c r="E34" i="1"/>
  <c r="F34" i="1"/>
  <c r="G34" i="1"/>
  <c r="H34" i="1"/>
  <c r="I34" i="1"/>
  <c r="D37" i="1"/>
  <c r="E37" i="1"/>
  <c r="F37" i="1"/>
  <c r="G37" i="1"/>
  <c r="H37" i="1"/>
  <c r="I37" i="1"/>
  <c r="D40" i="1"/>
  <c r="E40" i="1"/>
  <c r="F40" i="1"/>
  <c r="G40" i="1"/>
  <c r="H40" i="1"/>
  <c r="I40" i="1"/>
  <c r="D49" i="1"/>
  <c r="E49" i="1"/>
  <c r="F49" i="1"/>
  <c r="G49" i="1"/>
  <c r="H49" i="1"/>
  <c r="I49" i="1"/>
  <c r="F57" i="1"/>
  <c r="F21" i="1" s="1"/>
  <c r="G57" i="1"/>
  <c r="G21" i="1" s="1"/>
  <c r="H57" i="1"/>
  <c r="H21" i="1" s="1"/>
  <c r="I57" i="1"/>
  <c r="I21" i="1" s="1"/>
  <c r="E58" i="1"/>
  <c r="E22" i="1" s="1"/>
  <c r="F58" i="1"/>
  <c r="F22" i="1" s="1"/>
  <c r="G58" i="1"/>
  <c r="G22" i="1" s="1"/>
  <c r="H58" i="1"/>
  <c r="H22" i="1" s="1"/>
  <c r="I58" i="1"/>
  <c r="I22" i="1" s="1"/>
  <c r="D52" i="1"/>
  <c r="E52" i="1"/>
  <c r="F52" i="1"/>
  <c r="G52" i="1"/>
  <c r="H52" i="1"/>
  <c r="I52" i="1"/>
  <c r="E59" i="1"/>
  <c r="F59" i="1"/>
  <c r="G59" i="1"/>
  <c r="H59" i="1"/>
  <c r="I59" i="1"/>
  <c r="D89" i="1"/>
  <c r="E89" i="1"/>
  <c r="F89" i="1"/>
  <c r="G89" i="1"/>
  <c r="H89" i="1"/>
  <c r="I89" i="1"/>
  <c r="D92" i="1"/>
  <c r="E92" i="1"/>
  <c r="F92" i="1"/>
  <c r="G92" i="1"/>
  <c r="H92" i="1"/>
  <c r="I92" i="1"/>
  <c r="D86" i="1"/>
  <c r="E86" i="1"/>
  <c r="F86" i="1"/>
  <c r="G86" i="1"/>
  <c r="H86" i="1"/>
  <c r="I86" i="1"/>
  <c r="D62" i="1"/>
  <c r="E62" i="1"/>
  <c r="F62" i="1"/>
  <c r="G62" i="1"/>
  <c r="H62" i="1"/>
  <c r="I62" i="1"/>
  <c r="C52" i="1" l="1"/>
  <c r="I25" i="1"/>
  <c r="F20" i="1"/>
  <c r="H25" i="1"/>
  <c r="H19" i="1" s="1"/>
  <c r="D31" i="1"/>
  <c r="I79" i="1"/>
  <c r="I28" i="1"/>
  <c r="F31" i="1"/>
  <c r="F83" i="1"/>
  <c r="F82" i="1" s="1"/>
  <c r="E31" i="1"/>
  <c r="G25" i="1"/>
  <c r="G19" i="1" s="1"/>
  <c r="E79" i="1"/>
  <c r="E25" i="1"/>
  <c r="E19" i="1" s="1"/>
  <c r="F19" i="1"/>
  <c r="G79" i="1"/>
  <c r="I20" i="1"/>
  <c r="H20" i="1"/>
  <c r="I19" i="1"/>
  <c r="G20" i="1"/>
  <c r="H28" i="1"/>
  <c r="C59" i="1"/>
  <c r="C49" i="1"/>
  <c r="G28" i="1"/>
  <c r="I83" i="1"/>
  <c r="I82" i="1" s="1"/>
  <c r="F80" i="1"/>
  <c r="F79" i="1" s="1"/>
  <c r="C81" i="1"/>
  <c r="C86" i="1"/>
  <c r="C62" i="1"/>
  <c r="I29" i="1"/>
  <c r="H83" i="1"/>
  <c r="H82" i="1" s="1"/>
  <c r="C34" i="1"/>
  <c r="C33" i="1"/>
  <c r="H29" i="1"/>
  <c r="C85" i="1"/>
  <c r="G83" i="1"/>
  <c r="G82" i="1" s="1"/>
  <c r="C89" i="1"/>
  <c r="G29" i="1"/>
  <c r="C58" i="1"/>
  <c r="C46" i="1"/>
  <c r="F29" i="1"/>
  <c r="C92" i="1"/>
  <c r="E83" i="1"/>
  <c r="E82" i="1" s="1"/>
  <c r="C84" i="1"/>
  <c r="F28" i="1"/>
  <c r="C43" i="1"/>
  <c r="E28" i="1"/>
  <c r="C40" i="1"/>
  <c r="C37" i="1"/>
  <c r="D22" i="1"/>
  <c r="C22" i="1" s="1"/>
  <c r="D29" i="1"/>
  <c r="C57" i="1"/>
  <c r="D28" i="1"/>
  <c r="C32" i="1"/>
  <c r="D82" i="1"/>
  <c r="D79" i="1"/>
  <c r="D56" i="1"/>
  <c r="I56" i="1"/>
  <c r="I27" i="1" s="1"/>
  <c r="H56" i="1"/>
  <c r="H27" i="1" s="1"/>
  <c r="G56" i="1"/>
  <c r="G27" i="1" s="1"/>
  <c r="F56" i="1"/>
  <c r="C105" i="1"/>
  <c r="C103" i="1"/>
  <c r="C99" i="1"/>
  <c r="E102" i="1"/>
  <c r="F102" i="1"/>
  <c r="G102" i="1"/>
  <c r="G101" i="1" s="1"/>
  <c r="G100" i="1" s="1"/>
  <c r="H102" i="1"/>
  <c r="H98" i="1" s="1"/>
  <c r="H97" i="1" s="1"/>
  <c r="I102" i="1"/>
  <c r="I98" i="1" s="1"/>
  <c r="I97" i="1" s="1"/>
  <c r="D102" i="1"/>
  <c r="D20" i="1" l="1"/>
  <c r="F27" i="1"/>
  <c r="C31" i="1"/>
  <c r="F101" i="1"/>
  <c r="F100" i="1" s="1"/>
  <c r="F24" i="1"/>
  <c r="C80" i="1"/>
  <c r="I24" i="1"/>
  <c r="I23" i="1" s="1"/>
  <c r="C25" i="1"/>
  <c r="C83" i="1"/>
  <c r="H24" i="1"/>
  <c r="H23" i="1" s="1"/>
  <c r="E27" i="1"/>
  <c r="G24" i="1"/>
  <c r="C29" i="1"/>
  <c r="C82" i="1"/>
  <c r="C79" i="1"/>
  <c r="D19" i="1"/>
  <c r="C19" i="1" s="1"/>
  <c r="C21" i="1"/>
  <c r="C28" i="1"/>
  <c r="D27" i="1"/>
  <c r="C56" i="1"/>
  <c r="E101" i="1"/>
  <c r="E100" i="1" s="1"/>
  <c r="E24" i="1"/>
  <c r="E23" i="1" s="1"/>
  <c r="D98" i="1"/>
  <c r="D97" i="1" s="1"/>
  <c r="D24" i="1"/>
  <c r="E20" i="1"/>
  <c r="C20" i="1" s="1"/>
  <c r="H101" i="1"/>
  <c r="H100" i="1" s="1"/>
  <c r="G98" i="1"/>
  <c r="G97" i="1" s="1"/>
  <c r="D101" i="1"/>
  <c r="D100" i="1" s="1"/>
  <c r="F98" i="1"/>
  <c r="F97" i="1" s="1"/>
  <c r="I101" i="1"/>
  <c r="I100" i="1" s="1"/>
  <c r="E98" i="1"/>
  <c r="E97" i="1" s="1"/>
  <c r="C104" i="1"/>
  <c r="C102" i="1"/>
  <c r="I18" i="1" l="1"/>
  <c r="I17" i="1" s="1"/>
  <c r="H18" i="1"/>
  <c r="H17" i="1" s="1"/>
  <c r="C27" i="1"/>
  <c r="E18" i="1"/>
  <c r="E17" i="1" s="1"/>
  <c r="G23" i="1"/>
  <c r="G18" i="1"/>
  <c r="G17" i="1" s="1"/>
  <c r="C98" i="1"/>
  <c r="F18" i="1"/>
  <c r="F17" i="1" s="1"/>
  <c r="F23" i="1"/>
  <c r="C24" i="1"/>
  <c r="D23" i="1"/>
  <c r="D18" i="1"/>
  <c r="C97" i="1"/>
  <c r="C101" i="1"/>
  <c r="C100" i="1" s="1"/>
  <c r="C23" i="1" l="1"/>
  <c r="D17" i="1"/>
  <c r="C17" i="1" s="1"/>
  <c r="C18" i="1"/>
</calcChain>
</file>

<file path=xl/sharedStrings.xml><?xml version="1.0" encoding="utf-8"?>
<sst xmlns="http://schemas.openxmlformats.org/spreadsheetml/2006/main" count="408" uniqueCount="181">
  <si>
    <t>Приложение №2</t>
  </si>
  <si>
    <t>к муниципальной программе</t>
  </si>
  <si>
    <t>"Управление муниципальной собственностью</t>
  </si>
  <si>
    <t>городского округа Красноуфимск</t>
  </si>
  <si>
    <t>ПЛАН МЕРОПРИЯТИЙ</t>
  </si>
  <si>
    <t>по выполнению муниципальной программы городского округа Красноуфимск</t>
  </si>
  <si>
    <t>№ строки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</si>
  <si>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</si>
  <si>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тыс.рублей</t>
  </si>
  <si>
    <t xml:space="preserve">Номер строки целевых показателей, на достижение которых направлены мероприятия </t>
  </si>
  <si>
    <t>всего</t>
  </si>
  <si>
    <t>ВСЕГО ПО МУНИЦИПАЛЬНОЙ ПРОГРАММЕ, В ТОМ ЧИСЛЕ:</t>
  </si>
  <si>
    <t>х</t>
  </si>
  <si>
    <t xml:space="preserve">местный бюджет           </t>
  </si>
  <si>
    <t>областной бюджет</t>
  </si>
  <si>
    <t>Капитальные вложения</t>
  </si>
  <si>
    <t>Прочие нужды</t>
  </si>
  <si>
    <t>местный бюджет</t>
  </si>
  <si>
    <t xml:space="preserve">областной бюджет           </t>
  </si>
  <si>
    <t>ВСЕГО ПО ПОДПРОГРАММЕ 1,      В ТОМ ЧИСЛЕ</t>
  </si>
  <si>
    <t xml:space="preserve">местный бюджет             </t>
  </si>
  <si>
    <t xml:space="preserve">всего по направлению "Прочие нужды", в том числе  </t>
  </si>
  <si>
    <t>1.1.4.</t>
  </si>
  <si>
    <t>местный  бюджет</t>
  </si>
  <si>
    <t>1.1.4.1.</t>
  </si>
  <si>
    <t>1.2.1.1.</t>
  </si>
  <si>
    <t>1.1.5.1. 1.1.6.1.</t>
  </si>
  <si>
    <t>1.1.4.5.</t>
  </si>
  <si>
    <t>1.1.4.2</t>
  </si>
  <si>
    <t>ВСЕГО ПО ПОДПРОГРАММЕ 2,      В ТОМ ЧИСЛЕ</t>
  </si>
  <si>
    <t>2.1.1.1. 2.1.1.2. 2.1.1.3. 2.1.1.4.</t>
  </si>
  <si>
    <t>2.1.1.1.</t>
  </si>
  <si>
    <t>ВСЕГО ПО ПОДПРОГРАММЕ 3,      В ТОМ ЧИСЛЕ</t>
  </si>
  <si>
    <t>Всего по направлению "Прочие нужды", в том числе</t>
  </si>
  <si>
    <t>N строки</t>
  </si>
  <si>
    <t>Наименование мероприятия/источники расходов на финансирования</t>
  </si>
  <si>
    <t>Объемы расходов на выполнение мероприятия за счет всех источников ресурсного обеспечения, руб.</t>
  </si>
  <si>
    <t>Номера целевых показателей, на достижение которых направлены мероприятия</t>
  </si>
  <si>
    <t>Всего</t>
  </si>
  <si>
    <t>1.</t>
  </si>
  <si>
    <t>2.</t>
  </si>
  <si>
    <t>3.</t>
  </si>
  <si>
    <t>4.</t>
  </si>
  <si>
    <t>5.</t>
  </si>
  <si>
    <t>6.</t>
  </si>
  <si>
    <t>7.</t>
  </si>
  <si>
    <t>ПОДПРОГРАММА 1. УПРАВЛЕНИЕ МУНИЦИПАЛЬНЫМ ИМУЩЕСТВОМ</t>
  </si>
  <si>
    <t>8.</t>
  </si>
  <si>
    <t>ВСЕГО ПО ПОДПРОГРАММЕ, В ТОМ ЧИСЛЕ: УПРАВЛЕНИЕ МУНИЦИПАЛЬНЫМ ИМУЩЕСТВОМ</t>
  </si>
  <si>
    <t>9.</t>
  </si>
  <si>
    <t>10.</t>
  </si>
  <si>
    <t>"Капитальные вложения"</t>
  </si>
  <si>
    <t>11.</t>
  </si>
  <si>
    <t>Всего по направлению "Капитальные вложения", в том числе:</t>
  </si>
  <si>
    <t>12.</t>
  </si>
  <si>
    <t>13.</t>
  </si>
  <si>
    <t>Всего по направлению "Бюджетные инвестиции в объекты капитального строительства", в том числе:</t>
  </si>
  <si>
    <t>14.</t>
  </si>
  <si>
    <t>Мероприятие 1.9. Приобретение для обеспечения муниципальных нужд нежилого помещения</t>
  </si>
  <si>
    <t>1.1.4.1</t>
  </si>
  <si>
    <t>15.</t>
  </si>
  <si>
    <t>16.</t>
  </si>
  <si>
    <t>"Прочие нужды"</t>
  </si>
  <si>
    <t>17.</t>
  </si>
  <si>
    <t>Всего по направлению "Прочие нужды", в том числе:</t>
  </si>
  <si>
    <t>18.</t>
  </si>
  <si>
    <t>19.</t>
  </si>
  <si>
    <t>Мероприятие 1.1. Ремонт муниципального имущества</t>
  </si>
  <si>
    <t>20.</t>
  </si>
  <si>
    <t>21.</t>
  </si>
  <si>
    <t>Мероприятие 1.2. Сопровождение программного комплекса по ведению реестра муниципального имущества</t>
  </si>
  <si>
    <t>-</t>
  </si>
  <si>
    <t>1.1.1.1</t>
  </si>
  <si>
    <t>22.</t>
  </si>
  <si>
    <t>23.</t>
  </si>
  <si>
    <t>Мероприятие 1.3.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</si>
  <si>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>1.1.2.1, 1.1.3.1</t>
  </si>
  <si>
    <t>24.</t>
  </si>
  <si>
    <t>25.</t>
  </si>
  <si>
    <t>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</si>
  <si>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1.2.1.1</t>
  </si>
  <si>
    <t>26.</t>
  </si>
  <si>
    <t>27.</t>
  </si>
  <si>
    <t>Мероприятие 1.5. Предоставление субсидий из бюджета городского округа Заречный Заречному муниципальному унитарному предприятию "Магазин "Книги" в целях погашения кредиторской задолженности</t>
  </si>
  <si>
    <t>1.1.5.1</t>
  </si>
  <si>
    <t>28.</t>
  </si>
  <si>
    <t>29.</t>
  </si>
  <si>
    <t>Мероприятие 1.6. Осуществление мероприятий по контролю за использованием муниципального имущества муниципальными предприятиями и муниципальными учреждениями аудит</t>
  </si>
  <si>
    <t>1.1.5.1, 1.1.6.1</t>
  </si>
  <si>
    <t>30.</t>
  </si>
  <si>
    <t>31.</t>
  </si>
  <si>
    <t>Мероприятие 1.7. Определение перечня муниципального имущества, свободного от прав третьих лиц и возможного к использованию, утверждение указанного перечня имущества</t>
  </si>
  <si>
    <t>1.1.6.1</t>
  </si>
  <si>
    <t>32.</t>
  </si>
  <si>
    <t>33.</t>
  </si>
  <si>
    <t>Мероприятие 1.8. Приобретение жилых помещений для предоставления по договорам социального найма малоимущим гражданам, нуждающимся в улучшении жилищных условий</t>
  </si>
  <si>
    <t>1.1.7.1</t>
  </si>
  <si>
    <t>34.</t>
  </si>
  <si>
    <t>35.</t>
  </si>
  <si>
    <t xml:space="preserve">Мероприятие 1.10.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 МУП субсидии
</t>
  </si>
  <si>
    <t>36.</t>
  </si>
  <si>
    <t>37.</t>
  </si>
  <si>
    <t>Мероприятие 1.11. Снос (демонтаж) аварийных зданий (сооружений), находящихся в муниципальной собственности</t>
  </si>
  <si>
    <t>38.</t>
  </si>
  <si>
    <t>39.</t>
  </si>
  <si>
    <t>ПОДПРОГРАММА 2. УПРАВЛЕНИЕ ЗЕМЕЛЬНЫМИ РЕСУРСАМИ</t>
  </si>
  <si>
    <t>40.</t>
  </si>
  <si>
    <t>ВСЕГО ПО ПОДПРОГРАММЕ, В ТОМ ЧИСЛЕ: УПРАВЛЕНИЕ ЗЕМЕЛЬНЫМИ РЕСУРСАМИ</t>
  </si>
  <si>
    <t>41.</t>
  </si>
  <si>
    <t>42.</t>
  </si>
  <si>
    <t>43.</t>
  </si>
  <si>
    <t>44.</t>
  </si>
  <si>
    <t>45.</t>
  </si>
  <si>
    <t>Мероприятие 2.1. Сопровождение программного комплекса по учету земельных участков</t>
  </si>
  <si>
    <t>2.1.2.1</t>
  </si>
  <si>
    <t>46.</t>
  </si>
  <si>
    <t>47.</t>
  </si>
  <si>
    <t>Мероприятие 2.2. Формирование и постановка на кадастровый учет земельных участков</t>
  </si>
  <si>
    <t>2.1.1.1, 2.1.1.2, 2.1.1.3</t>
  </si>
  <si>
    <t>48.</t>
  </si>
  <si>
    <t>49.</t>
  </si>
  <si>
    <t>Мероприятие 2.3. Организация работ по муниципальному земельному контролю</t>
  </si>
  <si>
    <t>2.1.1.4</t>
  </si>
  <si>
    <t>50.</t>
  </si>
  <si>
    <t xml:space="preserve">Приложение №1 </t>
  </si>
  <si>
    <t xml:space="preserve">План мероприятий на 2023-2024 годы </t>
  </si>
  <si>
    <t>п/п</t>
  </si>
  <si>
    <t xml:space="preserve">Мероприятие </t>
  </si>
  <si>
    <t>период</t>
  </si>
  <si>
    <t xml:space="preserve"> Содержание  и ремонт муниципального имущества</t>
  </si>
  <si>
    <t>2023-2024</t>
  </si>
  <si>
    <t xml:space="preserve">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</si>
  <si>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 xml:space="preserve">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</si>
  <si>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Осуществление мероприятий по контролю за использованием муниципального имущества муниципальными предприятиями , в том числе Аудит</t>
  </si>
  <si>
    <t xml:space="preserve"> Предоставление бюджетных инвестиций муниципальным унитарным предприятиям (Субсидии)</t>
  </si>
  <si>
    <t xml:space="preserve"> Снос (демонтаж) аварийных зданий (сооружений), находящихся в муниципальной собственности</t>
  </si>
  <si>
    <t>Выявление правообладателей ранее учтенных объектов в отношении земельных участков</t>
  </si>
  <si>
    <t>Выплата платы Концессионеру  в рамках заключенных концессионных соглашений</t>
  </si>
  <si>
    <t>Охрана (хранение) объектов муниципальной собственности</t>
  </si>
  <si>
    <t>Формирование и постановка на кадастровый учет земельных участков</t>
  </si>
  <si>
    <t>Постановка на кадастровый учет бесхозяйных объектов.</t>
  </si>
  <si>
    <t>Организация работ по муниципальному земельному контролю.</t>
  </si>
  <si>
    <t>Проведение комплексных кадастровых работ.</t>
  </si>
  <si>
    <t>Признание права муниципальной собственности на бесхозяйные объекты в судебном порядке</t>
  </si>
  <si>
    <t xml:space="preserve">Взыскание дебиторской задолженности </t>
  </si>
  <si>
    <t>И.о. Начальника Управления                                                            Е.Н. Писцов</t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</si>
  <si>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Обеспечение деятельности органов местного самоуправления (центральный аппарат)</t>
    </r>
  </si>
  <si>
    <r>
      <rPr>
        <b/>
        <sz val="12"/>
        <color rgb="FF000000"/>
        <rFont val="Liberation Serif"/>
        <family val="1"/>
        <charset val="204"/>
      </rPr>
      <t>Мероприятие №1</t>
    </r>
    <r>
      <rPr>
        <sz val="12"/>
        <color rgb="FF000000"/>
        <rFont val="Liberation Serif"/>
        <family val="1"/>
        <charset val="204"/>
      </rPr>
      <t xml:space="preserve"> Приобретение  имущества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</si>
  <si>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№2. </t>
    </r>
    <r>
      <rPr>
        <sz val="12"/>
        <color rgb="FF000000"/>
        <rFont val="Liberation Serif"/>
        <family val="1"/>
        <charset val="204"/>
      </rPr>
      <t>Содержание  и ремонт муниципального имущества</t>
    </r>
  </si>
  <si>
    <t>1.1.2.1      1.1.3.1.</t>
  </si>
  <si>
    <t>1.1.2     1.1.3             1.1.4           1.2.1.1.</t>
  </si>
  <si>
    <r>
      <rPr>
        <b/>
        <sz val="12"/>
        <color rgb="FF000000"/>
        <rFont val="Liberation Serif"/>
        <family val="1"/>
        <charset val="204"/>
      </rPr>
      <t xml:space="preserve">Мероприятие №2            </t>
    </r>
    <r>
      <rPr>
        <sz val="12"/>
        <color rgb="FF000000"/>
        <rFont val="Liberation Serif"/>
        <family val="1"/>
        <charset val="204"/>
      </rPr>
      <t xml:space="preserve">Снос (демонтаж) незаконно расположенных объектов НТО, а также иных сооружений на территории ГО Красноуфимск.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</si>
  <si>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работ по проведению оценки  рыночной стоимости земельного участка.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</si>
  <si>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Организация работ по:  формированию и постановке на кадастровый учет земельных участков        ( проведению комплексных кадастровых работ, выносу точек границ земельных участков, рамках мероприятий по МЗК)</t>
    </r>
  </si>
  <si>
    <t>1.1.4.3.</t>
  </si>
  <si>
    <t>1.Прочие нужды</t>
  </si>
  <si>
    <t>2.  Капитиальные вложения</t>
  </si>
  <si>
    <t>всего по направлению "Капитальные вложения" в том числе</t>
  </si>
  <si>
    <t xml:space="preserve">местный бюджет </t>
  </si>
  <si>
    <r>
      <rPr>
        <b/>
        <sz val="12"/>
        <color rgb="FF000000"/>
        <rFont val="Liberation Serif"/>
        <family val="1"/>
        <charset val="204"/>
      </rPr>
      <t xml:space="preserve">Мероприятие №4  </t>
    </r>
    <r>
      <rPr>
        <sz val="12"/>
        <color rgb="FF000000"/>
        <rFont val="Liberation Serif"/>
        <family val="1"/>
        <charset val="204"/>
      </rPr>
      <t>Проведение работ по подготовке документации на объекты муниципальной собственности с целью постановки на кадастровый учет.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</si>
  <si>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№5       </t>
    </r>
    <r>
      <rPr>
        <sz val="12"/>
        <color rgb="FF000000"/>
        <rFont val="Liberation Serif"/>
        <family val="1"/>
        <charset val="204"/>
      </rPr>
      <t xml:space="preserve">Охрана (хранение) объектов муниципальной собственности
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</si>
  <si>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№6  </t>
    </r>
    <r>
      <rPr>
        <sz val="12"/>
        <color rgb="FF000000"/>
        <rFont val="Liberation Serif"/>
        <family val="1"/>
        <charset val="204"/>
      </rPr>
      <t>Организация работ по демонтажу зданий (помещений), в том числе подготовка документации, снос (демонтаж) аварийных зданий (сооружений), находящихся в муниципальной собственности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</si>
  <si>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№7 </t>
    </r>
    <r>
      <rPr>
        <sz val="12"/>
        <color rgb="FF000000"/>
        <rFont val="Liberation Serif"/>
        <family val="1"/>
        <charset val="204"/>
      </rPr>
      <t>Осуществление мероприятий по контролю за использованием муниципального имущества муниципальными предприятиями , в том числе Аудит</t>
    </r>
  </si>
  <si>
    <r>
      <rPr>
        <b/>
        <sz val="12"/>
        <color rgb="FF000000"/>
        <rFont val="Liberation Serif"/>
        <family val="1"/>
        <charset val="204"/>
      </rPr>
      <t>Мероприятие №8</t>
    </r>
    <r>
      <rPr>
        <sz val="12"/>
        <color rgb="FF000000"/>
        <rFont val="Liberation Serif"/>
        <family val="1"/>
        <charset val="204"/>
      </rPr>
      <t xml:space="preserve">  Реализация концессионных соглашений в коммунальной сфере</t>
    </r>
  </si>
  <si>
    <t>3.1.1.1</t>
  </si>
  <si>
    <t>ПОДПРОГРАММА 1 «Управление муниципальным имуществом»</t>
  </si>
  <si>
    <t>ПОДПРОГРАММА 2 «Управление земельными ресурсами»</t>
  </si>
  <si>
    <t xml:space="preserve">"Управление муниципальной собственностью городского округа Красноуфимск до  2028года" </t>
  </si>
  <si>
    <t>до 2028  годах"</t>
  </si>
  <si>
    <t>2.1.1.5.</t>
  </si>
  <si>
    <r>
      <rPr>
        <b/>
        <sz val="12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аренды, </t>
    </r>
    <r>
      <rPr>
        <sz val="12"/>
        <color rgb="FF000000"/>
        <rFont val="Liberation Serif"/>
        <family val="1"/>
        <charset val="204"/>
      </rPr>
      <t xml:space="preserve"> </t>
    </r>
    <r>
      <rPr>
        <sz val="12"/>
        <rFont val="Liberation Serif"/>
        <family val="1"/>
        <charset val="204"/>
      </rPr>
      <t xml:space="preserve">в том числе </t>
    </r>
    <r>
      <rPr>
        <b/>
        <sz val="12"/>
        <rFont val="Liberation Serif"/>
        <family val="1"/>
        <charset val="204"/>
      </rPr>
      <t>оценка</t>
    </r>
    <r>
      <rPr>
        <sz val="12"/>
        <rFont val="Liberation Serif"/>
        <family val="1"/>
        <charset val="204"/>
      </rPr>
      <t xml:space="preserve"> рыночной стоимости имущества</t>
    </r>
  </si>
  <si>
    <r>
      <rPr>
        <b/>
        <sz val="12"/>
        <color rgb="FF000000"/>
        <rFont val="Liberation Serif"/>
        <family val="1"/>
        <charset val="204"/>
      </rPr>
      <t>Мероприятие №9.</t>
    </r>
    <r>
      <rPr>
        <sz val="12"/>
        <color rgb="FF000000"/>
        <rFont val="Liberation Serif"/>
        <family val="1"/>
        <charset val="204"/>
      </rPr>
      <t xml:space="preserve"> Субсидии МУП "Горкомхоз "МО г. Красноуфимск" на ремонт сетей холодного водоснабжения и водоотведения с восстановлением дорожного покрытия</t>
    </r>
  </si>
  <si>
    <t>V</t>
  </si>
  <si>
    <r>
      <rPr>
        <b/>
        <sz val="12"/>
        <color rgb="FF000000"/>
        <rFont val="Liberation Serif"/>
        <family val="1"/>
        <charset val="204"/>
      </rPr>
      <t>Мероприятие №12.</t>
    </r>
    <r>
      <rPr>
        <sz val="12"/>
        <color rgb="FF000000"/>
        <rFont val="Liberation Serif"/>
        <family val="1"/>
        <charset val="204"/>
      </rPr>
      <t xml:space="preserve"> Субсидии МУП "Горкомхоз МО " г. Красноуфимск" на возмещение затрат по электроэнергии в целях оказания услуги холодного питьевого водоснабжения</t>
    </r>
  </si>
  <si>
    <r>
      <rPr>
        <b/>
        <sz val="12"/>
        <color rgb="FF000000"/>
        <rFont val="Liberation Serif"/>
        <family val="1"/>
        <charset val="204"/>
      </rPr>
      <t>Мероприятие №13.</t>
    </r>
    <r>
      <rPr>
        <sz val="12"/>
        <color rgb="FF000000"/>
        <rFont val="Liberation Serif"/>
        <family val="1"/>
        <charset val="204"/>
      </rPr>
      <t xml:space="preserve"> Реализация проектов развития систем водоснабжения, направленных на обеспечение населения Свердловской области качественной питьевой водой из централизованных систем водоснабжения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</si>
  <si>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№14. </t>
    </r>
    <r>
      <rPr>
        <sz val="12"/>
        <color rgb="FF000000"/>
        <rFont val="Liberation Serif"/>
        <family val="1"/>
        <charset val="204"/>
      </rPr>
      <t>Субсидии МУП "Горкомхоз МО " г. Красноуфимск" на ремонт бани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</si>
  <si>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№15. </t>
    </r>
    <r>
      <rPr>
        <sz val="12"/>
        <color rgb="FF000000"/>
        <rFont val="Liberation Serif"/>
        <family val="1"/>
        <charset val="204"/>
      </rPr>
      <t>Субсидии МУП "Горкомхоз МО " г. Красноуфимск" на возмещение затрат на содержание блочно-модульной станции водоподготовки, установленной в микрорайоне "Учхоз" г.Красноуфимск</t>
    </r>
  </si>
  <si>
    <t>1.1.4.5</t>
  </si>
  <si>
    <r>
      <rPr>
        <b/>
        <sz val="12"/>
        <color rgb="FF000000"/>
        <rFont val="Liberation Serif"/>
        <family val="1"/>
        <charset val="204"/>
      </rPr>
      <t>Мероприятие №11.</t>
    </r>
    <r>
      <rPr>
        <sz val="12"/>
        <color rgb="FF000000"/>
        <rFont val="Liberation Serif"/>
        <family val="1"/>
        <charset val="204"/>
      </rPr>
      <t xml:space="preserve"> Субсидии МУП "Чистый город" на организацию работ по демонтажу зданий (помещений), в том числе подготовка документации, снос(демонтаж) аварийных зданий (сооружений)</t>
    </r>
  </si>
  <si>
    <t>ПОДПРОГРАММА 3 «Обеспечение реализации муниципальной программы "Управление муниципальной собственностью городского округа Красноуфимск до 2028 года»</t>
  </si>
  <si>
    <r>
      <rPr>
        <b/>
        <sz val="11"/>
        <color rgb="FF000000"/>
        <rFont val="Liberation Serif"/>
        <family val="1"/>
        <charset val="204"/>
      </rPr>
      <t xml:space="preserve">Мероприятие №16. </t>
    </r>
    <r>
      <rPr>
        <sz val="11"/>
        <color rgb="FF000000"/>
        <rFont val="Liberation Serif"/>
        <family val="1"/>
        <charset val="204"/>
      </rPr>
      <t>Субсидии МУП «Горкомхрз МО «г. Красноуфимск» на возмещение недополученных доходов, в связи с оказанием услуги населению по технологическому присоединению к централизованной системе холодного водоснабжения в рамках применения понижающего коэффициента 0,5 для многодетных семей и семей участников специальной военной операции.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</si>
</sst>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FF"/>
      <name val="Arial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Font="1" applyAlignment="1">
      <alignment horizontal="left" vertical="center" wrapText="1" shrinkToFi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" fontId="0" fillId="0" borderId="0" xfId="0" applyNumberFormat="1"/>
    <xf numFmtId="0" fontId="5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shrinkToFit="1"/>
    </xf>
    <xf numFmtId="164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 shrinkToFi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 shrinkToFit="1"/>
    </xf>
    <xf numFmtId="164" fontId="9" fillId="0" borderId="1" xfId="0" applyNumberFormat="1" applyFont="1" applyBorder="1" applyAlignment="1">
      <alignment horizontal="centerContinuous" vertical="justify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 shrinkToFit="1"/>
    </xf>
    <xf numFmtId="0" fontId="0" fillId="0" borderId="0" xfId="0" applyFill="1"/>
    <xf numFmtId="0" fontId="10" fillId="0" borderId="1" xfId="0" applyFont="1" applyBorder="1" applyAlignment="1">
      <alignment horizontal="left" vertical="center" wrapText="1" shrinkToFit="1"/>
    </xf>
    <xf numFmtId="164" fontId="9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/>
    </xf>
    <xf numFmtId="164" fontId="10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center" vertical="top" wrapText="1"/>
    </xf>
    <xf numFmtId="164" fontId="9" fillId="3" borderId="1" xfId="0" applyNumberFormat="1" applyFont="1" applyFill="1" applyBorder="1" applyAlignment="1">
      <alignment horizontal="center" vertical="center"/>
    </xf>
    <xf numFmtId="164" fontId="13" fillId="3" borderId="1" xfId="0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6" xfId="0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 shrinkToFit="1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center" wrapText="1" shrinkToFit="1"/>
    </xf>
    <xf numFmtId="164" fontId="9" fillId="0" borderId="5" xfId="0" applyNumberFormat="1" applyFont="1" applyBorder="1" applyAlignment="1">
      <alignment horizontal="center" vertical="center"/>
    </xf>
    <xf numFmtId="164" fontId="9" fillId="3" borderId="5" xfId="0" applyNumberFormat="1" applyFont="1" applyFill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0" fillId="3" borderId="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0" fontId="10" fillId="0" borderId="5" xfId="0" applyFont="1" applyBorder="1"/>
    <xf numFmtId="164" fontId="9" fillId="0" borderId="6" xfId="0" applyNumberFormat="1" applyFont="1" applyBorder="1" applyAlignment="1">
      <alignment horizontal="center" vertical="center"/>
    </xf>
    <xf numFmtId="164" fontId="9" fillId="3" borderId="6" xfId="0" applyNumberFormat="1" applyFont="1" applyFill="1" applyBorder="1" applyAlignment="1">
      <alignment horizontal="center" vertical="center"/>
    </xf>
    <xf numFmtId="0" fontId="13" fillId="0" borderId="5" xfId="0" applyFont="1" applyBorder="1" applyAlignment="1">
      <alignment horizontal="left" vertical="center" wrapText="1" shrinkToFit="1"/>
    </xf>
    <xf numFmtId="164" fontId="9" fillId="0" borderId="5" xfId="0" applyNumberFormat="1" applyFont="1" applyBorder="1" applyAlignment="1">
      <alignment horizontal="center"/>
    </xf>
    <xf numFmtId="164" fontId="9" fillId="3" borderId="5" xfId="0" applyNumberFormat="1" applyFont="1" applyFill="1" applyBorder="1" applyAlignment="1">
      <alignment horizontal="center"/>
    </xf>
    <xf numFmtId="164" fontId="10" fillId="0" borderId="5" xfId="0" applyNumberFormat="1" applyFont="1" applyBorder="1" applyAlignment="1">
      <alignment horizontal="center"/>
    </xf>
    <xf numFmtId="0" fontId="9" fillId="0" borderId="5" xfId="0" applyFont="1" applyBorder="1" applyAlignment="1">
      <alignment horizontal="left" vertical="center" wrapText="1" shrinkToFit="1"/>
    </xf>
    <xf numFmtId="4" fontId="10" fillId="0" borderId="5" xfId="0" applyNumberFormat="1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 shrinkToFit="1"/>
    </xf>
    <xf numFmtId="164" fontId="9" fillId="3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left" vertical="center" wrapText="1" shrinkToFit="1"/>
    </xf>
    <xf numFmtId="0" fontId="14" fillId="0" borderId="1" xfId="0" applyFont="1" applyBorder="1" applyAlignment="1">
      <alignment horizontal="left" vertical="center" wrapText="1" shrinkToFit="1"/>
    </xf>
    <xf numFmtId="164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2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B18A4C0885ACC9796C4F084682673E7F377408FBBB83B57005E8E6734DD368EA2FE13E452FAFAC034636787BDAM2p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4"/>
  <sheetViews>
    <sheetView tabSelected="1" topLeftCell="A99" zoomScaleNormal="100" workbookViewId="0">
      <selection activeCell="K112" sqref="K112"/>
    </sheetView>
  </sheetViews>
  <sheetFormatPr defaultColWidth="8.6640625" defaultRowHeight="14.4" x14ac:dyDescent="0.3"/>
  <cols>
    <col min="2" max="2" width="28.44140625" style="1" customWidth="1"/>
    <col min="3" max="3" width="18.33203125" customWidth="1"/>
    <col min="4" max="4" width="12.44140625" customWidth="1"/>
    <col min="5" max="5" width="12.44140625" style="2" customWidth="1"/>
    <col min="6" max="6" width="12.33203125" customWidth="1"/>
    <col min="7" max="7" width="10.33203125" customWidth="1"/>
    <col min="8" max="8" width="11.5546875" customWidth="1"/>
    <col min="9" max="9" width="13.6640625" customWidth="1"/>
    <col min="10" max="10" width="15.44140625" style="3" customWidth="1"/>
    <col min="1020" max="1024" width="11.5546875" customWidth="1"/>
  </cols>
  <sheetData>
    <row r="1" spans="1:12" s="7" customFormat="1" ht="15.6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2" s="7" customFormat="1" ht="15.6" x14ac:dyDescent="0.3">
      <c r="A2" s="4"/>
      <c r="B2" s="5"/>
      <c r="C2" s="4"/>
      <c r="D2" s="4"/>
      <c r="E2" s="4"/>
      <c r="F2" s="4"/>
      <c r="G2" s="4"/>
      <c r="H2" s="4"/>
      <c r="I2" s="4"/>
      <c r="J2" s="6"/>
    </row>
    <row r="3" spans="1:12" s="7" customFormat="1" ht="15.6" x14ac:dyDescent="0.3">
      <c r="A3" s="4"/>
      <c r="B3" s="5"/>
      <c r="C3" s="4"/>
      <c r="D3" s="4"/>
      <c r="E3" s="4"/>
      <c r="F3" s="4"/>
      <c r="G3" s="90" t="s">
        <v>0</v>
      </c>
      <c r="H3" s="90"/>
      <c r="I3" s="90"/>
      <c r="J3" s="90"/>
    </row>
    <row r="4" spans="1:12" s="7" customFormat="1" ht="15.6" x14ac:dyDescent="0.3">
      <c r="A4" s="4"/>
      <c r="B4" s="5"/>
      <c r="C4" s="4"/>
      <c r="D4" s="4"/>
      <c r="E4" s="4"/>
      <c r="F4" s="4"/>
      <c r="G4" s="90" t="s">
        <v>1</v>
      </c>
      <c r="H4" s="90"/>
      <c r="I4" s="90"/>
      <c r="J4" s="90"/>
    </row>
    <row r="5" spans="1:12" s="7" customFormat="1" ht="15.6" x14ac:dyDescent="0.3">
      <c r="A5" s="4"/>
      <c r="B5" s="5"/>
      <c r="C5" s="4"/>
      <c r="D5" s="4"/>
      <c r="E5" s="4"/>
      <c r="F5" s="4"/>
      <c r="G5" s="90" t="s">
        <v>2</v>
      </c>
      <c r="H5" s="90"/>
      <c r="I5" s="90"/>
      <c r="J5" s="90"/>
    </row>
    <row r="6" spans="1:12" s="7" customFormat="1" ht="15.6" x14ac:dyDescent="0.3">
      <c r="A6" s="4"/>
      <c r="B6" s="5"/>
      <c r="C6" s="4"/>
      <c r="D6" s="4"/>
      <c r="E6" s="4"/>
      <c r="F6" s="4"/>
      <c r="G6" s="90" t="s">
        <v>3</v>
      </c>
      <c r="H6" s="90"/>
      <c r="I6" s="90"/>
      <c r="J6" s="90"/>
    </row>
    <row r="7" spans="1:12" s="7" customFormat="1" ht="15.6" x14ac:dyDescent="0.3">
      <c r="A7" s="4"/>
      <c r="B7" s="5"/>
      <c r="C7" s="4"/>
      <c r="D7" s="4"/>
      <c r="E7" s="4"/>
      <c r="F7" s="4"/>
      <c r="G7" s="90" t="s">
        <v>168</v>
      </c>
      <c r="H7" s="90"/>
      <c r="I7" s="90"/>
      <c r="J7" s="90"/>
    </row>
    <row r="8" spans="1:12" s="7" customFormat="1" ht="15" x14ac:dyDescent="0.25">
      <c r="A8" s="40"/>
      <c r="B8" s="41"/>
      <c r="C8" s="40"/>
      <c r="D8" s="40"/>
      <c r="E8" s="40"/>
      <c r="F8" s="40"/>
      <c r="G8" s="40"/>
      <c r="H8" s="40"/>
      <c r="I8" s="40"/>
      <c r="J8" s="39"/>
    </row>
    <row r="9" spans="1:12" s="7" customFormat="1" ht="13.95" customHeight="1" x14ac:dyDescent="0.25">
      <c r="A9" s="38"/>
      <c r="B9" s="94" t="s">
        <v>4</v>
      </c>
      <c r="C9" s="94"/>
      <c r="D9" s="94"/>
      <c r="E9" s="94"/>
      <c r="F9" s="94"/>
      <c r="G9" s="94"/>
      <c r="H9" s="94"/>
      <c r="I9" s="94"/>
      <c r="J9" s="39"/>
    </row>
    <row r="10" spans="1:12" s="7" customFormat="1" ht="13.95" customHeight="1" x14ac:dyDescent="0.25">
      <c r="A10" s="38"/>
      <c r="B10" s="94" t="s">
        <v>5</v>
      </c>
      <c r="C10" s="94"/>
      <c r="D10" s="94"/>
      <c r="E10" s="94"/>
      <c r="F10" s="94"/>
      <c r="G10" s="94"/>
      <c r="H10" s="94"/>
      <c r="I10" s="94"/>
      <c r="J10" s="39"/>
    </row>
    <row r="11" spans="1:12" s="7" customFormat="1" ht="15" x14ac:dyDescent="0.25">
      <c r="A11" s="95" t="s">
        <v>167</v>
      </c>
      <c r="B11" s="95"/>
      <c r="C11" s="95"/>
      <c r="D11" s="95"/>
      <c r="E11" s="95"/>
      <c r="F11" s="95"/>
      <c r="G11" s="95"/>
      <c r="H11" s="95"/>
      <c r="I11" s="95"/>
      <c r="J11" s="39"/>
    </row>
    <row r="12" spans="1:12" s="7" customFormat="1" ht="15" x14ac:dyDescent="0.25">
      <c r="A12" s="40"/>
      <c r="B12" s="96"/>
      <c r="C12" s="96"/>
      <c r="D12" s="96"/>
      <c r="E12" s="96"/>
      <c r="F12" s="96"/>
      <c r="G12" s="96"/>
      <c r="H12" s="96"/>
      <c r="I12" s="96"/>
      <c r="J12" s="39"/>
    </row>
    <row r="13" spans="1:12" s="7" customFormat="1" ht="15" x14ac:dyDescent="0.25">
      <c r="A13" s="40"/>
      <c r="B13" s="41"/>
      <c r="C13" s="40"/>
      <c r="D13" s="40"/>
      <c r="E13" s="40"/>
      <c r="F13" s="40"/>
      <c r="G13" s="40"/>
      <c r="H13" s="40"/>
      <c r="I13" s="40"/>
      <c r="J13" s="39"/>
    </row>
    <row r="14" spans="1:12" s="7" customFormat="1" ht="50.7" customHeight="1" x14ac:dyDescent="0.25">
      <c r="A14" s="91" t="s">
        <v>6</v>
      </c>
      <c r="B14" s="97" t="s">
        <v>7</v>
      </c>
      <c r="C14" s="91" t="s">
        <v>8</v>
      </c>
      <c r="D14" s="91"/>
      <c r="E14" s="91"/>
      <c r="F14" s="91"/>
      <c r="G14" s="91"/>
      <c r="H14" s="91"/>
      <c r="I14" s="91"/>
      <c r="J14" s="91" t="s">
        <v>9</v>
      </c>
      <c r="K14" s="8"/>
      <c r="L14" s="8"/>
    </row>
    <row r="15" spans="1:12" s="7" customFormat="1" ht="88.5" customHeight="1" x14ac:dyDescent="0.25">
      <c r="A15" s="91"/>
      <c r="B15" s="97"/>
      <c r="C15" s="42" t="s">
        <v>10</v>
      </c>
      <c r="D15" s="42">
        <v>2023</v>
      </c>
      <c r="E15" s="42">
        <v>2024</v>
      </c>
      <c r="F15" s="42">
        <v>2025</v>
      </c>
      <c r="G15" s="42">
        <v>2026</v>
      </c>
      <c r="H15" s="42">
        <v>2027</v>
      </c>
      <c r="I15" s="42">
        <v>2028</v>
      </c>
      <c r="J15" s="91"/>
      <c r="K15" s="8"/>
      <c r="L15" s="8"/>
    </row>
    <row r="16" spans="1:12" s="7" customFormat="1" ht="15" x14ac:dyDescent="0.25">
      <c r="A16" s="34">
        <v>1</v>
      </c>
      <c r="B16" s="33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11</v>
      </c>
    </row>
    <row r="17" spans="1:11" s="7" customFormat="1" ht="60" x14ac:dyDescent="0.25">
      <c r="A17" s="34">
        <v>2</v>
      </c>
      <c r="B17" s="33" t="s">
        <v>11</v>
      </c>
      <c r="C17" s="35">
        <f>D17+E17+F17+G17+H17+I17</f>
        <v>216825.20000000004</v>
      </c>
      <c r="D17" s="35">
        <f t="shared" ref="D17:I17" si="0">D18+D19</f>
        <v>96004.3</v>
      </c>
      <c r="E17" s="35">
        <f t="shared" si="0"/>
        <v>51636.2</v>
      </c>
      <c r="F17" s="35">
        <f t="shared" si="0"/>
        <v>19120.2</v>
      </c>
      <c r="G17" s="35">
        <f t="shared" si="0"/>
        <v>19661.099999999999</v>
      </c>
      <c r="H17" s="35">
        <f t="shared" si="0"/>
        <v>15201.7</v>
      </c>
      <c r="I17" s="35">
        <f t="shared" si="0"/>
        <v>15201.7</v>
      </c>
      <c r="J17" s="35" t="s">
        <v>12</v>
      </c>
    </row>
    <row r="18" spans="1:11" s="7" customFormat="1" ht="15" x14ac:dyDescent="0.25">
      <c r="A18" s="34">
        <v>3</v>
      </c>
      <c r="B18" s="33" t="s">
        <v>13</v>
      </c>
      <c r="C18" s="35">
        <f t="shared" ref="C18:C25" si="1">D18+E18+F18+G18+H18+I18</f>
        <v>151593.60000000001</v>
      </c>
      <c r="D18" s="35">
        <f t="shared" ref="D18:I18" si="2">D21+D24</f>
        <v>30772.7</v>
      </c>
      <c r="E18" s="35">
        <f t="shared" si="2"/>
        <v>51636.2</v>
      </c>
      <c r="F18" s="35">
        <f t="shared" si="2"/>
        <v>19120.2</v>
      </c>
      <c r="G18" s="35">
        <f t="shared" si="2"/>
        <v>19661.099999999999</v>
      </c>
      <c r="H18" s="35">
        <f t="shared" si="2"/>
        <v>15201.7</v>
      </c>
      <c r="I18" s="35">
        <f t="shared" si="2"/>
        <v>15201.7</v>
      </c>
      <c r="J18" s="34" t="s">
        <v>12</v>
      </c>
      <c r="K18" s="9"/>
    </row>
    <row r="19" spans="1:11" s="7" customFormat="1" ht="15" x14ac:dyDescent="0.25">
      <c r="A19" s="34">
        <v>4</v>
      </c>
      <c r="B19" s="33" t="s">
        <v>14</v>
      </c>
      <c r="C19" s="35">
        <f t="shared" si="1"/>
        <v>65231.6</v>
      </c>
      <c r="D19" s="35">
        <f t="shared" ref="D19:I19" si="3">D22+D25</f>
        <v>65231.6</v>
      </c>
      <c r="E19" s="35">
        <f t="shared" si="3"/>
        <v>0</v>
      </c>
      <c r="F19" s="35">
        <f t="shared" si="3"/>
        <v>0</v>
      </c>
      <c r="G19" s="35">
        <f t="shared" si="3"/>
        <v>0</v>
      </c>
      <c r="H19" s="35">
        <f t="shared" si="3"/>
        <v>0</v>
      </c>
      <c r="I19" s="35">
        <f t="shared" si="3"/>
        <v>0</v>
      </c>
      <c r="J19" s="34"/>
    </row>
    <row r="20" spans="1:11" s="7" customFormat="1" ht="15" x14ac:dyDescent="0.25">
      <c r="A20" s="34">
        <v>5</v>
      </c>
      <c r="B20" s="36" t="s">
        <v>15</v>
      </c>
      <c r="C20" s="35">
        <f t="shared" si="1"/>
        <v>82030.5</v>
      </c>
      <c r="D20" s="35">
        <f t="shared" ref="D20:I20" si="4">D21+D22</f>
        <v>78919.3</v>
      </c>
      <c r="E20" s="35">
        <f t="shared" si="4"/>
        <v>3111.2</v>
      </c>
      <c r="F20" s="35">
        <f t="shared" si="4"/>
        <v>0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 t="s">
        <v>12</v>
      </c>
    </row>
    <row r="21" spans="1:11" s="7" customFormat="1" ht="15" x14ac:dyDescent="0.25">
      <c r="A21" s="34">
        <v>6</v>
      </c>
      <c r="B21" s="33" t="s">
        <v>13</v>
      </c>
      <c r="C21" s="35">
        <f t="shared" si="1"/>
        <v>16851</v>
      </c>
      <c r="D21" s="35">
        <f>D57</f>
        <v>13739.8</v>
      </c>
      <c r="E21" s="35">
        <f>E57</f>
        <v>3111.2</v>
      </c>
      <c r="F21" s="35">
        <f t="shared" ref="F21:I21" si="5">F57</f>
        <v>0</v>
      </c>
      <c r="G21" s="35">
        <f t="shared" si="5"/>
        <v>0</v>
      </c>
      <c r="H21" s="35">
        <f t="shared" si="5"/>
        <v>0</v>
      </c>
      <c r="I21" s="35">
        <f t="shared" si="5"/>
        <v>0</v>
      </c>
      <c r="J21" s="35" t="s">
        <v>12</v>
      </c>
    </row>
    <row r="22" spans="1:11" s="7" customFormat="1" ht="15" x14ac:dyDescent="0.25">
      <c r="A22" s="34">
        <v>7</v>
      </c>
      <c r="B22" s="33" t="s">
        <v>14</v>
      </c>
      <c r="C22" s="35">
        <f t="shared" si="1"/>
        <v>65179.5</v>
      </c>
      <c r="D22" s="35">
        <f t="shared" ref="D22:I22" si="6">D58</f>
        <v>65179.5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  <c r="I22" s="35">
        <f t="shared" si="6"/>
        <v>0</v>
      </c>
      <c r="J22" s="34" t="s">
        <v>12</v>
      </c>
    </row>
    <row r="23" spans="1:11" s="7" customFormat="1" ht="15" x14ac:dyDescent="0.25">
      <c r="A23" s="34">
        <v>8</v>
      </c>
      <c r="B23" s="36" t="s">
        <v>16</v>
      </c>
      <c r="C23" s="35">
        <f t="shared" si="1"/>
        <v>134794.69999999998</v>
      </c>
      <c r="D23" s="35">
        <f t="shared" ref="D23:I23" si="7">D24+D25</f>
        <v>17085</v>
      </c>
      <c r="E23" s="35">
        <f t="shared" si="7"/>
        <v>48525</v>
      </c>
      <c r="F23" s="35">
        <f t="shared" si="7"/>
        <v>19120.2</v>
      </c>
      <c r="G23" s="35">
        <f t="shared" si="7"/>
        <v>19661.099999999999</v>
      </c>
      <c r="H23" s="35">
        <f t="shared" si="7"/>
        <v>15201.7</v>
      </c>
      <c r="I23" s="35">
        <f t="shared" si="7"/>
        <v>15201.7</v>
      </c>
      <c r="J23" s="34" t="s">
        <v>12</v>
      </c>
    </row>
    <row r="24" spans="1:11" s="7" customFormat="1" ht="15" x14ac:dyDescent="0.25">
      <c r="A24" s="34">
        <v>9</v>
      </c>
      <c r="B24" s="33" t="s">
        <v>17</v>
      </c>
      <c r="C24" s="35">
        <f t="shared" si="1"/>
        <v>134742.59999999998</v>
      </c>
      <c r="D24" s="35">
        <f t="shared" ref="D24:I25" si="8">D32+D84+D102</f>
        <v>17032.900000000001</v>
      </c>
      <c r="E24" s="35">
        <f t="shared" si="8"/>
        <v>48525</v>
      </c>
      <c r="F24" s="35">
        <f t="shared" si="8"/>
        <v>19120.2</v>
      </c>
      <c r="G24" s="35">
        <f t="shared" si="8"/>
        <v>19661.099999999999</v>
      </c>
      <c r="H24" s="35">
        <f t="shared" si="8"/>
        <v>15201.7</v>
      </c>
      <c r="I24" s="35">
        <f t="shared" si="8"/>
        <v>15201.7</v>
      </c>
      <c r="J24" s="34" t="s">
        <v>12</v>
      </c>
      <c r="K24" s="9"/>
    </row>
    <row r="25" spans="1:11" s="7" customFormat="1" ht="15" x14ac:dyDescent="0.25">
      <c r="A25" s="34">
        <v>10</v>
      </c>
      <c r="B25" s="33" t="s">
        <v>18</v>
      </c>
      <c r="C25" s="35">
        <f t="shared" si="1"/>
        <v>52.1</v>
      </c>
      <c r="D25" s="35">
        <f t="shared" si="8"/>
        <v>52.1</v>
      </c>
      <c r="E25" s="35">
        <f t="shared" si="8"/>
        <v>0</v>
      </c>
      <c r="F25" s="35">
        <f t="shared" si="8"/>
        <v>0</v>
      </c>
      <c r="G25" s="35">
        <f t="shared" si="8"/>
        <v>0</v>
      </c>
      <c r="H25" s="35">
        <f t="shared" si="8"/>
        <v>0</v>
      </c>
      <c r="I25" s="35">
        <f t="shared" si="8"/>
        <v>0</v>
      </c>
      <c r="J25" s="35" t="s">
        <v>12</v>
      </c>
    </row>
    <row r="26" spans="1:11" s="7" customFormat="1" ht="31.5" customHeight="1" x14ac:dyDescent="0.25">
      <c r="A26" s="34">
        <v>11</v>
      </c>
      <c r="B26" s="92" t="s">
        <v>165</v>
      </c>
      <c r="C26" s="92"/>
      <c r="D26" s="92"/>
      <c r="E26" s="92"/>
      <c r="F26" s="92"/>
      <c r="G26" s="92"/>
      <c r="H26" s="92"/>
      <c r="I26" s="92"/>
      <c r="J26" s="92"/>
    </row>
    <row r="27" spans="1:11" s="7" customFormat="1" ht="58.95" customHeight="1" x14ac:dyDescent="0.25">
      <c r="A27" s="34">
        <v>12</v>
      </c>
      <c r="B27" s="55" t="s">
        <v>19</v>
      </c>
      <c r="C27" s="35">
        <f>D27+E27+F27+G27+H27+I27</f>
        <v>142309.20000000001</v>
      </c>
      <c r="D27" s="35">
        <f t="shared" ref="D27:I27" si="9">D31+D56</f>
        <v>84830.900000000009</v>
      </c>
      <c r="E27" s="35">
        <f t="shared" si="9"/>
        <v>38248.899999999994</v>
      </c>
      <c r="F27" s="35">
        <f t="shared" si="9"/>
        <v>5138.6000000000004</v>
      </c>
      <c r="G27" s="35">
        <f t="shared" si="9"/>
        <v>5168</v>
      </c>
      <c r="H27" s="35">
        <f t="shared" si="9"/>
        <v>4461.3999999999996</v>
      </c>
      <c r="I27" s="35">
        <f t="shared" si="9"/>
        <v>4461.3999999999996</v>
      </c>
      <c r="J27" s="34" t="s">
        <v>12</v>
      </c>
    </row>
    <row r="28" spans="1:11" s="7" customFormat="1" ht="15" x14ac:dyDescent="0.25">
      <c r="A28" s="34">
        <v>13</v>
      </c>
      <c r="B28" s="33" t="s">
        <v>20</v>
      </c>
      <c r="C28" s="35">
        <f t="shared" ref="C28:C29" si="10">D28+E28+F28+G28+H28+I28</f>
        <v>77129.699999999983</v>
      </c>
      <c r="D28" s="35">
        <f t="shared" ref="D28:I28" si="11">D32+D57</f>
        <v>19651.400000000001</v>
      </c>
      <c r="E28" s="35">
        <f t="shared" si="11"/>
        <v>38248.899999999994</v>
      </c>
      <c r="F28" s="35">
        <f t="shared" si="11"/>
        <v>5138.6000000000004</v>
      </c>
      <c r="G28" s="35">
        <f t="shared" si="11"/>
        <v>5168</v>
      </c>
      <c r="H28" s="35">
        <f t="shared" si="11"/>
        <v>4461.3999999999996</v>
      </c>
      <c r="I28" s="35">
        <f t="shared" si="11"/>
        <v>4461.3999999999996</v>
      </c>
      <c r="J28" s="34" t="s">
        <v>12</v>
      </c>
      <c r="K28" s="9"/>
    </row>
    <row r="29" spans="1:11" s="7" customFormat="1" ht="15" x14ac:dyDescent="0.25">
      <c r="A29" s="34">
        <v>14</v>
      </c>
      <c r="B29" s="33" t="s">
        <v>14</v>
      </c>
      <c r="C29" s="35">
        <f t="shared" si="10"/>
        <v>65179.5</v>
      </c>
      <c r="D29" s="35">
        <f t="shared" ref="D29:I29" si="12">D33+D58</f>
        <v>65179.5</v>
      </c>
      <c r="E29" s="35">
        <f t="shared" si="12"/>
        <v>0</v>
      </c>
      <c r="F29" s="35">
        <f t="shared" si="12"/>
        <v>0</v>
      </c>
      <c r="G29" s="35">
        <f t="shared" si="12"/>
        <v>0</v>
      </c>
      <c r="H29" s="35">
        <f t="shared" si="12"/>
        <v>0</v>
      </c>
      <c r="I29" s="35">
        <f t="shared" si="12"/>
        <v>0</v>
      </c>
      <c r="J29" s="34" t="s">
        <v>12</v>
      </c>
    </row>
    <row r="30" spans="1:11" s="7" customFormat="1" ht="15" x14ac:dyDescent="0.25">
      <c r="A30" s="34">
        <v>15</v>
      </c>
      <c r="B30" s="98" t="s">
        <v>155</v>
      </c>
      <c r="C30" s="99"/>
      <c r="D30" s="99"/>
      <c r="E30" s="99"/>
      <c r="F30" s="99"/>
      <c r="G30" s="99"/>
      <c r="H30" s="99"/>
      <c r="I30" s="100"/>
      <c r="J30" s="34" t="s">
        <v>12</v>
      </c>
    </row>
    <row r="31" spans="1:11" s="7" customFormat="1" ht="58.95" customHeight="1" x14ac:dyDescent="0.25">
      <c r="A31" s="34">
        <v>16</v>
      </c>
      <c r="B31" s="33" t="s">
        <v>21</v>
      </c>
      <c r="C31" s="37">
        <f>D31+E31+F31+G31+H31+I31</f>
        <v>60278.7</v>
      </c>
      <c r="D31" s="58">
        <f t="shared" ref="D31:I31" si="13">D32+D33</f>
        <v>5911.6</v>
      </c>
      <c r="E31" s="37">
        <f t="shared" si="13"/>
        <v>35137.699999999997</v>
      </c>
      <c r="F31" s="37">
        <f t="shared" si="13"/>
        <v>5138.6000000000004</v>
      </c>
      <c r="G31" s="37">
        <f t="shared" si="13"/>
        <v>5168</v>
      </c>
      <c r="H31" s="37">
        <f t="shared" si="13"/>
        <v>4461.3999999999996</v>
      </c>
      <c r="I31" s="37">
        <f t="shared" si="13"/>
        <v>4461.3999999999996</v>
      </c>
      <c r="J31" s="35" t="s">
        <v>12</v>
      </c>
    </row>
    <row r="32" spans="1:11" s="7" customFormat="1" ht="15" x14ac:dyDescent="0.25">
      <c r="A32" s="34">
        <v>17</v>
      </c>
      <c r="B32" s="33" t="s">
        <v>13</v>
      </c>
      <c r="C32" s="37">
        <f t="shared" ref="C32:C54" si="14">D32+E32+F32+G32+H32+I32</f>
        <v>60278.7</v>
      </c>
      <c r="D32" s="58">
        <f>D35+D38+D41+D44+D47+D50+D53</f>
        <v>5911.6</v>
      </c>
      <c r="E32" s="37">
        <f t="shared" ref="E32:I32" si="15">E35+E38+E41+E44+E47+E53</f>
        <v>35137.699999999997</v>
      </c>
      <c r="F32" s="37">
        <f t="shared" si="15"/>
        <v>5138.6000000000004</v>
      </c>
      <c r="G32" s="37">
        <f t="shared" si="15"/>
        <v>5168</v>
      </c>
      <c r="H32" s="37">
        <f t="shared" si="15"/>
        <v>4461.3999999999996</v>
      </c>
      <c r="I32" s="37">
        <f t="shared" si="15"/>
        <v>4461.3999999999996</v>
      </c>
      <c r="J32" s="35" t="s">
        <v>12</v>
      </c>
    </row>
    <row r="33" spans="1:11" s="7" customFormat="1" ht="15" x14ac:dyDescent="0.25">
      <c r="A33" s="34">
        <v>18</v>
      </c>
      <c r="B33" s="33" t="s">
        <v>14</v>
      </c>
      <c r="C33" s="37">
        <f t="shared" si="14"/>
        <v>0</v>
      </c>
      <c r="D33" s="58">
        <f t="shared" ref="D33:I33" si="16">D36+D39+D42+D45+D48+D51+D54</f>
        <v>0</v>
      </c>
      <c r="E33" s="37">
        <f t="shared" si="16"/>
        <v>0</v>
      </c>
      <c r="F33" s="37">
        <f t="shared" si="16"/>
        <v>0</v>
      </c>
      <c r="G33" s="37">
        <f t="shared" si="16"/>
        <v>0</v>
      </c>
      <c r="H33" s="37">
        <f t="shared" si="16"/>
        <v>0</v>
      </c>
      <c r="I33" s="37">
        <f t="shared" si="16"/>
        <v>0</v>
      </c>
      <c r="J33" s="35" t="s">
        <v>12</v>
      </c>
    </row>
    <row r="34" spans="1:11" s="7" customFormat="1" ht="32.1" customHeight="1" x14ac:dyDescent="0.25">
      <c r="A34" s="34">
        <v>19</v>
      </c>
      <c r="B34" s="33" t="s">
        <v>147</v>
      </c>
      <c r="C34" s="37">
        <f t="shared" si="14"/>
        <v>28698.400000000001</v>
      </c>
      <c r="D34" s="58">
        <f t="shared" ref="D34:I34" si="17">D35+D36</f>
        <v>0</v>
      </c>
      <c r="E34" s="37">
        <f t="shared" si="17"/>
        <v>28698.400000000001</v>
      </c>
      <c r="F34" s="37">
        <f t="shared" si="17"/>
        <v>0</v>
      </c>
      <c r="G34" s="37">
        <f t="shared" si="17"/>
        <v>0</v>
      </c>
      <c r="H34" s="37">
        <f t="shared" si="17"/>
        <v>0</v>
      </c>
      <c r="I34" s="37">
        <f t="shared" si="17"/>
        <v>0</v>
      </c>
      <c r="J34" s="35" t="s">
        <v>22</v>
      </c>
    </row>
    <row r="35" spans="1:11" s="7" customFormat="1" ht="15" x14ac:dyDescent="0.25">
      <c r="A35" s="34">
        <v>20</v>
      </c>
      <c r="B35" s="33" t="s">
        <v>23</v>
      </c>
      <c r="C35" s="37">
        <f t="shared" si="14"/>
        <v>28698.400000000001</v>
      </c>
      <c r="D35" s="59"/>
      <c r="E35" s="48">
        <v>28698.400000000001</v>
      </c>
      <c r="F35" s="48">
        <v>0</v>
      </c>
      <c r="G35" s="48">
        <v>0</v>
      </c>
      <c r="H35" s="48">
        <v>0</v>
      </c>
      <c r="I35" s="48">
        <v>0</v>
      </c>
      <c r="J35" s="35" t="s">
        <v>12</v>
      </c>
    </row>
    <row r="36" spans="1:11" s="7" customFormat="1" ht="15" x14ac:dyDescent="0.25">
      <c r="A36" s="34">
        <v>21</v>
      </c>
      <c r="B36" s="33" t="s">
        <v>14</v>
      </c>
      <c r="C36" s="37">
        <f t="shared" si="14"/>
        <v>0</v>
      </c>
      <c r="D36" s="59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35" t="s">
        <v>12</v>
      </c>
    </row>
    <row r="37" spans="1:11" s="7" customFormat="1" ht="55.95" customHeight="1" x14ac:dyDescent="0.25">
      <c r="A37" s="34">
        <v>22</v>
      </c>
      <c r="B37" s="33" t="s">
        <v>148</v>
      </c>
      <c r="C37" s="37">
        <f t="shared" si="14"/>
        <v>22530.3</v>
      </c>
      <c r="D37" s="58">
        <f t="shared" ref="D37:I37" si="18">D38+D39</f>
        <v>3855</v>
      </c>
      <c r="E37" s="37">
        <f t="shared" si="18"/>
        <v>4095.1</v>
      </c>
      <c r="F37" s="37">
        <f t="shared" si="18"/>
        <v>3765.4</v>
      </c>
      <c r="G37" s="37">
        <f t="shared" si="18"/>
        <v>3794.8</v>
      </c>
      <c r="H37" s="37">
        <f t="shared" si="18"/>
        <v>3510</v>
      </c>
      <c r="I37" s="37">
        <f t="shared" si="18"/>
        <v>3510</v>
      </c>
      <c r="J37" s="35" t="s">
        <v>24</v>
      </c>
    </row>
    <row r="38" spans="1:11" s="7" customFormat="1" ht="18.75" customHeight="1" x14ac:dyDescent="0.25">
      <c r="A38" s="34">
        <v>23</v>
      </c>
      <c r="B38" s="33" t="s">
        <v>17</v>
      </c>
      <c r="C38" s="37">
        <f t="shared" si="14"/>
        <v>22530.3</v>
      </c>
      <c r="D38" s="59">
        <v>3855</v>
      </c>
      <c r="E38" s="48">
        <v>4095.1</v>
      </c>
      <c r="F38" s="48">
        <v>3765.4</v>
      </c>
      <c r="G38" s="48">
        <v>3794.8</v>
      </c>
      <c r="H38" s="48">
        <v>3510</v>
      </c>
      <c r="I38" s="54">
        <v>3510</v>
      </c>
      <c r="J38" s="43" t="s">
        <v>12</v>
      </c>
    </row>
    <row r="39" spans="1:11" s="7" customFormat="1" ht="18.75" customHeight="1" x14ac:dyDescent="0.25">
      <c r="A39" s="34">
        <v>24</v>
      </c>
      <c r="B39" s="33" t="s">
        <v>14</v>
      </c>
      <c r="C39" s="37">
        <f t="shared" si="14"/>
        <v>0</v>
      </c>
      <c r="D39" s="59">
        <v>0</v>
      </c>
      <c r="E39" s="48">
        <v>0</v>
      </c>
      <c r="F39" s="48">
        <v>0</v>
      </c>
      <c r="G39" s="48">
        <v>0</v>
      </c>
      <c r="H39" s="48">
        <v>0</v>
      </c>
      <c r="I39" s="54">
        <v>0</v>
      </c>
      <c r="J39" s="43" t="s">
        <v>12</v>
      </c>
    </row>
    <row r="40" spans="1:11" s="7" customFormat="1" ht="257.39999999999998" customHeight="1" x14ac:dyDescent="0.25">
      <c r="A40" s="34">
        <v>28</v>
      </c>
      <c r="B40" s="45" t="s">
        <v>170</v>
      </c>
      <c r="C40" s="37">
        <f t="shared" si="14"/>
        <v>621.70000000000005</v>
      </c>
      <c r="D40" s="58">
        <f t="shared" ref="D40:I40" si="19">D41+D42</f>
        <v>128.80000000000001</v>
      </c>
      <c r="E40" s="37">
        <f t="shared" si="19"/>
        <v>94.3</v>
      </c>
      <c r="F40" s="37">
        <f t="shared" si="19"/>
        <v>99.3</v>
      </c>
      <c r="G40" s="37">
        <f t="shared" si="19"/>
        <v>99.3</v>
      </c>
      <c r="H40" s="37">
        <f t="shared" si="19"/>
        <v>100</v>
      </c>
      <c r="I40" s="37">
        <f t="shared" si="19"/>
        <v>100</v>
      </c>
      <c r="J40" s="35" t="s">
        <v>25</v>
      </c>
    </row>
    <row r="41" spans="1:11" s="7" customFormat="1" ht="20.25" customHeight="1" x14ac:dyDescent="0.25">
      <c r="A41" s="34">
        <v>29</v>
      </c>
      <c r="B41" s="33" t="s">
        <v>17</v>
      </c>
      <c r="C41" s="37">
        <f t="shared" si="14"/>
        <v>621.70000000000005</v>
      </c>
      <c r="D41" s="59">
        <v>128.80000000000001</v>
      </c>
      <c r="E41" s="48">
        <v>94.3</v>
      </c>
      <c r="F41" s="48">
        <v>99.3</v>
      </c>
      <c r="G41" s="48">
        <v>99.3</v>
      </c>
      <c r="H41" s="48">
        <v>100</v>
      </c>
      <c r="I41" s="48">
        <v>100</v>
      </c>
      <c r="J41" s="35" t="s">
        <v>12</v>
      </c>
    </row>
    <row r="42" spans="1:11" s="7" customFormat="1" ht="20.25" customHeight="1" x14ac:dyDescent="0.25">
      <c r="A42" s="34">
        <v>30</v>
      </c>
      <c r="B42" s="33" t="s">
        <v>14</v>
      </c>
      <c r="C42" s="37">
        <f t="shared" si="14"/>
        <v>0</v>
      </c>
      <c r="D42" s="59">
        <v>0</v>
      </c>
      <c r="E42" s="48">
        <v>0</v>
      </c>
      <c r="F42" s="48">
        <v>0</v>
      </c>
      <c r="G42" s="48">
        <v>0</v>
      </c>
      <c r="H42" s="48">
        <v>0</v>
      </c>
      <c r="I42" s="48">
        <v>0</v>
      </c>
      <c r="J42" s="35" t="s">
        <v>12</v>
      </c>
    </row>
    <row r="43" spans="1:11" s="7" customFormat="1" ht="125.4" customHeight="1" x14ac:dyDescent="0.25">
      <c r="A43" s="34">
        <v>31</v>
      </c>
      <c r="B43" s="33" t="s">
        <v>159</v>
      </c>
      <c r="C43" s="37">
        <f t="shared" si="14"/>
        <v>7085.6999999999989</v>
      </c>
      <c r="D43" s="58">
        <f t="shared" ref="D43:I43" si="20">D44+D45</f>
        <v>1174.9000000000001</v>
      </c>
      <c r="E43" s="37">
        <f t="shared" si="20"/>
        <v>1660.2</v>
      </c>
      <c r="F43" s="37">
        <f t="shared" si="20"/>
        <v>1273.9000000000001</v>
      </c>
      <c r="G43" s="37">
        <f t="shared" si="20"/>
        <v>1273.9000000000001</v>
      </c>
      <c r="H43" s="37">
        <f t="shared" si="20"/>
        <v>851.4</v>
      </c>
      <c r="I43" s="37">
        <f t="shared" si="20"/>
        <v>851.4</v>
      </c>
      <c r="J43" s="46" t="s">
        <v>149</v>
      </c>
      <c r="K43" s="7" t="s">
        <v>172</v>
      </c>
    </row>
    <row r="44" spans="1:11" s="7" customFormat="1" ht="20.85" customHeight="1" x14ac:dyDescent="0.25">
      <c r="A44" s="34">
        <v>32</v>
      </c>
      <c r="B44" s="33" t="s">
        <v>23</v>
      </c>
      <c r="C44" s="37">
        <f t="shared" si="14"/>
        <v>7085.6999999999989</v>
      </c>
      <c r="D44" s="59">
        <v>1174.9000000000001</v>
      </c>
      <c r="E44" s="48">
        <v>1660.2</v>
      </c>
      <c r="F44" s="48">
        <v>1273.9000000000001</v>
      </c>
      <c r="G44" s="48">
        <v>1273.9000000000001</v>
      </c>
      <c r="H44" s="48">
        <v>851.4</v>
      </c>
      <c r="I44" s="48">
        <v>851.4</v>
      </c>
      <c r="J44" s="35" t="s">
        <v>12</v>
      </c>
    </row>
    <row r="45" spans="1:11" s="7" customFormat="1" ht="20.85" customHeight="1" x14ac:dyDescent="0.25">
      <c r="A45" s="34">
        <v>33</v>
      </c>
      <c r="B45" s="50" t="s">
        <v>14</v>
      </c>
      <c r="C45" s="37">
        <f t="shared" si="14"/>
        <v>0</v>
      </c>
      <c r="D45" s="59">
        <v>0</v>
      </c>
      <c r="E45" s="48">
        <v>0</v>
      </c>
      <c r="F45" s="48">
        <v>0</v>
      </c>
      <c r="G45" s="48">
        <v>0</v>
      </c>
      <c r="H45" s="48">
        <v>0</v>
      </c>
      <c r="I45" s="48">
        <v>0</v>
      </c>
      <c r="J45" s="35"/>
    </row>
    <row r="46" spans="1:11" s="7" customFormat="1" ht="69.599999999999994" customHeight="1" x14ac:dyDescent="0.25">
      <c r="A46" s="34">
        <v>34</v>
      </c>
      <c r="B46" s="33" t="s">
        <v>160</v>
      </c>
      <c r="C46" s="37">
        <f t="shared" si="14"/>
        <v>739.7</v>
      </c>
      <c r="D46" s="58">
        <f t="shared" ref="D46:I46" si="21">D47+D48</f>
        <v>150</v>
      </c>
      <c r="E46" s="37">
        <f t="shared" si="21"/>
        <v>589.70000000000005</v>
      </c>
      <c r="F46" s="37">
        <f t="shared" si="21"/>
        <v>0</v>
      </c>
      <c r="G46" s="37">
        <f t="shared" si="21"/>
        <v>0</v>
      </c>
      <c r="H46" s="37">
        <f t="shared" si="21"/>
        <v>0</v>
      </c>
      <c r="I46" s="37">
        <f t="shared" si="21"/>
        <v>0</v>
      </c>
      <c r="J46" s="51" t="s">
        <v>150</v>
      </c>
    </row>
    <row r="47" spans="1:11" s="7" customFormat="1" ht="24.6" customHeight="1" x14ac:dyDescent="0.25">
      <c r="A47" s="34">
        <v>35</v>
      </c>
      <c r="B47" s="33" t="s">
        <v>17</v>
      </c>
      <c r="C47" s="37">
        <f t="shared" si="14"/>
        <v>739.7</v>
      </c>
      <c r="D47" s="59">
        <v>150</v>
      </c>
      <c r="E47" s="48">
        <v>589.70000000000005</v>
      </c>
      <c r="F47" s="48">
        <v>0</v>
      </c>
      <c r="G47" s="48">
        <v>0</v>
      </c>
      <c r="H47" s="48">
        <v>0</v>
      </c>
      <c r="I47" s="48">
        <v>0</v>
      </c>
      <c r="J47" s="35" t="s">
        <v>12</v>
      </c>
    </row>
    <row r="48" spans="1:11" s="7" customFormat="1" ht="24.6" customHeight="1" x14ac:dyDescent="0.25">
      <c r="A48" s="34">
        <v>36</v>
      </c>
      <c r="B48" s="50" t="s">
        <v>14</v>
      </c>
      <c r="C48" s="37">
        <f t="shared" si="14"/>
        <v>0</v>
      </c>
      <c r="D48" s="59">
        <v>0</v>
      </c>
      <c r="E48" s="48">
        <v>0</v>
      </c>
      <c r="F48" s="48">
        <v>0</v>
      </c>
      <c r="G48" s="48">
        <v>0</v>
      </c>
      <c r="H48" s="48">
        <v>0</v>
      </c>
      <c r="I48" s="48">
        <v>0</v>
      </c>
      <c r="J48" s="35" t="s">
        <v>12</v>
      </c>
    </row>
    <row r="49" spans="1:10" s="7" customFormat="1" ht="151.19999999999999" customHeight="1" x14ac:dyDescent="0.25">
      <c r="A49" s="34">
        <v>37</v>
      </c>
      <c r="B49" s="33" t="s">
        <v>161</v>
      </c>
      <c r="C49" s="37">
        <f t="shared" si="14"/>
        <v>602.9</v>
      </c>
      <c r="D49" s="86">
        <f t="shared" ref="D49:I49" si="22">D50+D51</f>
        <v>602.9</v>
      </c>
      <c r="E49" s="46">
        <f t="shared" si="22"/>
        <v>0</v>
      </c>
      <c r="F49" s="46">
        <f t="shared" si="22"/>
        <v>0</v>
      </c>
      <c r="G49" s="46">
        <f t="shared" si="22"/>
        <v>0</v>
      </c>
      <c r="H49" s="46">
        <f t="shared" si="22"/>
        <v>0</v>
      </c>
      <c r="I49" s="46">
        <f t="shared" si="22"/>
        <v>0</v>
      </c>
      <c r="J49" s="42" t="s">
        <v>28</v>
      </c>
    </row>
    <row r="50" spans="1:10" s="7" customFormat="1" ht="48" customHeight="1" x14ac:dyDescent="0.25">
      <c r="A50" s="34">
        <v>38</v>
      </c>
      <c r="B50" s="33" t="s">
        <v>17</v>
      </c>
      <c r="C50" s="37">
        <f t="shared" si="14"/>
        <v>602.9</v>
      </c>
      <c r="D50" s="59">
        <v>602.9</v>
      </c>
      <c r="E50" s="48">
        <v>0</v>
      </c>
      <c r="F50" s="48">
        <v>0</v>
      </c>
      <c r="G50" s="48">
        <v>0</v>
      </c>
      <c r="H50" s="48">
        <v>0</v>
      </c>
      <c r="I50" s="48">
        <v>0</v>
      </c>
      <c r="J50" s="35" t="s">
        <v>12</v>
      </c>
    </row>
    <row r="51" spans="1:10" s="7" customFormat="1" ht="30" customHeight="1" x14ac:dyDescent="0.25">
      <c r="A51" s="34">
        <v>39</v>
      </c>
      <c r="B51" s="33" t="s">
        <v>14</v>
      </c>
      <c r="C51" s="37">
        <f t="shared" si="14"/>
        <v>0</v>
      </c>
      <c r="D51" s="59">
        <v>0</v>
      </c>
      <c r="E51" s="48">
        <v>0</v>
      </c>
      <c r="F51" s="48">
        <v>0</v>
      </c>
      <c r="G51" s="48">
        <v>0</v>
      </c>
      <c r="H51" s="48">
        <v>0</v>
      </c>
      <c r="I51" s="48">
        <v>0</v>
      </c>
      <c r="J51" s="35" t="s">
        <v>12</v>
      </c>
    </row>
    <row r="52" spans="1:10" s="7" customFormat="1" ht="121.2" customHeight="1" x14ac:dyDescent="0.25">
      <c r="A52" s="34">
        <v>40</v>
      </c>
      <c r="B52" s="50" t="s">
        <v>162</v>
      </c>
      <c r="C52" s="37">
        <f t="shared" si="14"/>
        <v>0</v>
      </c>
      <c r="D52" s="59">
        <f t="shared" ref="D52:I52" si="23">D53+D54</f>
        <v>0</v>
      </c>
      <c r="E52" s="48">
        <f t="shared" si="23"/>
        <v>0</v>
      </c>
      <c r="F52" s="48">
        <f t="shared" si="23"/>
        <v>0</v>
      </c>
      <c r="G52" s="48">
        <f t="shared" si="23"/>
        <v>0</v>
      </c>
      <c r="H52" s="48">
        <f t="shared" si="23"/>
        <v>0</v>
      </c>
      <c r="I52" s="48">
        <f t="shared" si="23"/>
        <v>0</v>
      </c>
      <c r="J52" s="35" t="s">
        <v>26</v>
      </c>
    </row>
    <row r="53" spans="1:10" s="7" customFormat="1" ht="30" customHeight="1" x14ac:dyDescent="0.25">
      <c r="A53" s="34">
        <v>41</v>
      </c>
      <c r="B53" s="50" t="s">
        <v>17</v>
      </c>
      <c r="C53" s="37">
        <f t="shared" si="14"/>
        <v>0</v>
      </c>
      <c r="D53" s="59">
        <v>0</v>
      </c>
      <c r="E53" s="48">
        <v>0</v>
      </c>
      <c r="F53" s="48">
        <v>0</v>
      </c>
      <c r="G53" s="48">
        <v>0</v>
      </c>
      <c r="H53" s="48">
        <v>0</v>
      </c>
      <c r="I53" s="48">
        <v>0</v>
      </c>
      <c r="J53" s="35" t="s">
        <v>12</v>
      </c>
    </row>
    <row r="54" spans="1:10" s="7" customFormat="1" ht="30" customHeight="1" x14ac:dyDescent="0.25">
      <c r="A54" s="34">
        <v>42</v>
      </c>
      <c r="B54" s="50" t="s">
        <v>14</v>
      </c>
      <c r="C54" s="37">
        <f t="shared" si="14"/>
        <v>0</v>
      </c>
      <c r="D54" s="59">
        <v>0</v>
      </c>
      <c r="E54" s="48">
        <v>0</v>
      </c>
      <c r="F54" s="48">
        <v>0</v>
      </c>
      <c r="G54" s="48">
        <v>0</v>
      </c>
      <c r="H54" s="48">
        <v>0</v>
      </c>
      <c r="I54" s="48">
        <v>0</v>
      </c>
      <c r="J54" s="35" t="s">
        <v>12</v>
      </c>
    </row>
    <row r="55" spans="1:10" s="7" customFormat="1" ht="19.95" customHeight="1" x14ac:dyDescent="0.25">
      <c r="A55" s="34">
        <v>43</v>
      </c>
      <c r="B55" s="101" t="s">
        <v>156</v>
      </c>
      <c r="C55" s="102"/>
      <c r="D55" s="102"/>
      <c r="E55" s="102"/>
      <c r="F55" s="102"/>
      <c r="G55" s="102"/>
      <c r="H55" s="102"/>
      <c r="I55" s="103"/>
      <c r="J55" s="35"/>
    </row>
    <row r="56" spans="1:10" s="7" customFormat="1" ht="48" customHeight="1" x14ac:dyDescent="0.25">
      <c r="A56" s="34">
        <v>44</v>
      </c>
      <c r="B56" s="50" t="s">
        <v>157</v>
      </c>
      <c r="C56" s="37">
        <f>D56+E56+F56+G56+H56+I56</f>
        <v>82030.5</v>
      </c>
      <c r="D56" s="58">
        <f t="shared" ref="D56:I56" si="24">D57+D58</f>
        <v>78919.3</v>
      </c>
      <c r="E56" s="37">
        <f>E57</f>
        <v>3111.2</v>
      </c>
      <c r="F56" s="37">
        <f t="shared" si="24"/>
        <v>0</v>
      </c>
      <c r="G56" s="37">
        <f t="shared" si="24"/>
        <v>0</v>
      </c>
      <c r="H56" s="37">
        <f t="shared" si="24"/>
        <v>0</v>
      </c>
      <c r="I56" s="37">
        <f t="shared" si="24"/>
        <v>0</v>
      </c>
      <c r="J56" s="35" t="s">
        <v>12</v>
      </c>
    </row>
    <row r="57" spans="1:10" s="7" customFormat="1" ht="30" customHeight="1" x14ac:dyDescent="0.25">
      <c r="A57" s="34">
        <v>45</v>
      </c>
      <c r="B57" s="50" t="s">
        <v>158</v>
      </c>
      <c r="C57" s="37">
        <f t="shared" ref="C57:C64" si="25">D57+E57+F57+G57+H57+I57</f>
        <v>16851</v>
      </c>
      <c r="D57" s="59">
        <f>D60+D63+D66+D68+D70+D73+D75+D77</f>
        <v>13739.8</v>
      </c>
      <c r="E57" s="48">
        <f>E60+E63+E68</f>
        <v>3111.2</v>
      </c>
      <c r="F57" s="48">
        <f t="shared" ref="F57:I57" si="26">F60+F63</f>
        <v>0</v>
      </c>
      <c r="G57" s="48">
        <f t="shared" si="26"/>
        <v>0</v>
      </c>
      <c r="H57" s="48">
        <f t="shared" si="26"/>
        <v>0</v>
      </c>
      <c r="I57" s="48">
        <f t="shared" si="26"/>
        <v>0</v>
      </c>
      <c r="J57" s="35" t="s">
        <v>12</v>
      </c>
    </row>
    <row r="58" spans="1:10" s="7" customFormat="1" ht="30" customHeight="1" x14ac:dyDescent="0.25">
      <c r="A58" s="34">
        <v>46</v>
      </c>
      <c r="B58" s="50" t="s">
        <v>14</v>
      </c>
      <c r="C58" s="37">
        <f t="shared" si="25"/>
        <v>65179.5</v>
      </c>
      <c r="D58" s="59">
        <f>D61+D71</f>
        <v>65179.5</v>
      </c>
      <c r="E58" s="48">
        <f t="shared" ref="E58:I58" si="27">E61</f>
        <v>0</v>
      </c>
      <c r="F58" s="48">
        <f t="shared" si="27"/>
        <v>0</v>
      </c>
      <c r="G58" s="48">
        <f t="shared" si="27"/>
        <v>0</v>
      </c>
      <c r="H58" s="48">
        <f t="shared" si="27"/>
        <v>0</v>
      </c>
      <c r="I58" s="48">
        <f t="shared" si="27"/>
        <v>0</v>
      </c>
      <c r="J58" s="35" t="s">
        <v>12</v>
      </c>
    </row>
    <row r="59" spans="1:10" s="7" customFormat="1" ht="63.6" customHeight="1" x14ac:dyDescent="0.25">
      <c r="A59" s="34">
        <v>47</v>
      </c>
      <c r="B59" s="50" t="s">
        <v>163</v>
      </c>
      <c r="C59" s="37">
        <f t="shared" si="25"/>
        <v>60000</v>
      </c>
      <c r="D59" s="59">
        <f>D60+D61</f>
        <v>60000</v>
      </c>
      <c r="E59" s="48">
        <f t="shared" ref="E59:I59" si="28">E60+E61</f>
        <v>0</v>
      </c>
      <c r="F59" s="48">
        <f t="shared" si="28"/>
        <v>0</v>
      </c>
      <c r="G59" s="48">
        <f t="shared" si="28"/>
        <v>0</v>
      </c>
      <c r="H59" s="48">
        <f t="shared" si="28"/>
        <v>0</v>
      </c>
      <c r="I59" s="48">
        <f t="shared" si="28"/>
        <v>0</v>
      </c>
      <c r="J59" s="35" t="s">
        <v>154</v>
      </c>
    </row>
    <row r="60" spans="1:10" s="7" customFormat="1" ht="30" customHeight="1" x14ac:dyDescent="0.25">
      <c r="A60" s="34">
        <v>48</v>
      </c>
      <c r="B60" s="50" t="s">
        <v>17</v>
      </c>
      <c r="C60" s="37">
        <f t="shared" si="25"/>
        <v>3000</v>
      </c>
      <c r="D60" s="59">
        <v>3000</v>
      </c>
      <c r="E60" s="48">
        <v>0</v>
      </c>
      <c r="F60" s="48">
        <v>0</v>
      </c>
      <c r="G60" s="48">
        <v>0</v>
      </c>
      <c r="H60" s="48">
        <v>0</v>
      </c>
      <c r="I60" s="48">
        <v>0</v>
      </c>
      <c r="J60" s="35" t="s">
        <v>12</v>
      </c>
    </row>
    <row r="61" spans="1:10" s="7" customFormat="1" ht="30" customHeight="1" x14ac:dyDescent="0.25">
      <c r="A61" s="34">
        <v>49</v>
      </c>
      <c r="B61" s="50" t="s">
        <v>14</v>
      </c>
      <c r="C61" s="37">
        <f t="shared" si="25"/>
        <v>57000</v>
      </c>
      <c r="D61" s="59">
        <v>57000</v>
      </c>
      <c r="E61" s="48">
        <v>0</v>
      </c>
      <c r="F61" s="48">
        <v>0</v>
      </c>
      <c r="G61" s="48">
        <v>0</v>
      </c>
      <c r="H61" s="48">
        <v>0</v>
      </c>
      <c r="I61" s="48">
        <v>0</v>
      </c>
      <c r="J61" s="35" t="s">
        <v>12</v>
      </c>
    </row>
    <row r="62" spans="1:10" s="7" customFormat="1" ht="121.2" customHeight="1" x14ac:dyDescent="0.25">
      <c r="A62" s="34">
        <v>50</v>
      </c>
      <c r="B62" s="33" t="s">
        <v>171</v>
      </c>
      <c r="C62" s="37">
        <f t="shared" si="25"/>
        <v>7570.8</v>
      </c>
      <c r="D62" s="58">
        <f t="shared" ref="D62:I62" si="29">D63</f>
        <v>6570.8</v>
      </c>
      <c r="E62" s="37">
        <f t="shared" si="29"/>
        <v>1000</v>
      </c>
      <c r="F62" s="37">
        <f t="shared" si="29"/>
        <v>0</v>
      </c>
      <c r="G62" s="37">
        <f t="shared" si="29"/>
        <v>0</v>
      </c>
      <c r="H62" s="37">
        <f t="shared" si="29"/>
        <v>0</v>
      </c>
      <c r="I62" s="37">
        <f t="shared" si="29"/>
        <v>0</v>
      </c>
      <c r="J62" s="44" t="s">
        <v>27</v>
      </c>
    </row>
    <row r="63" spans="1:10" s="7" customFormat="1" ht="30" customHeight="1" x14ac:dyDescent="0.25">
      <c r="A63" s="34">
        <v>51</v>
      </c>
      <c r="B63" s="33" t="s">
        <v>23</v>
      </c>
      <c r="C63" s="37">
        <f t="shared" si="25"/>
        <v>7570.8</v>
      </c>
      <c r="D63" s="60">
        <v>6570.8</v>
      </c>
      <c r="E63" s="49">
        <v>1000</v>
      </c>
      <c r="F63" s="49">
        <v>0</v>
      </c>
      <c r="G63" s="49">
        <v>0</v>
      </c>
      <c r="H63" s="49">
        <v>0</v>
      </c>
      <c r="I63" s="49">
        <v>0</v>
      </c>
      <c r="J63" s="43" t="s">
        <v>12</v>
      </c>
    </row>
    <row r="64" spans="1:10" s="7" customFormat="1" ht="30" customHeight="1" x14ac:dyDescent="0.25">
      <c r="A64" s="34">
        <v>52</v>
      </c>
      <c r="B64" s="57" t="s">
        <v>14</v>
      </c>
      <c r="C64" s="37">
        <f t="shared" si="25"/>
        <v>0</v>
      </c>
      <c r="D64" s="60">
        <v>0</v>
      </c>
      <c r="E64" s="49">
        <v>0</v>
      </c>
      <c r="F64" s="49">
        <v>0</v>
      </c>
      <c r="G64" s="49">
        <v>0</v>
      </c>
      <c r="H64" s="49">
        <v>0</v>
      </c>
      <c r="I64" s="49">
        <v>0</v>
      </c>
      <c r="J64" s="43"/>
    </row>
    <row r="65" spans="1:10" s="7" customFormat="1" ht="165" customHeight="1" x14ac:dyDescent="0.25">
      <c r="A65" s="34">
        <v>53</v>
      </c>
      <c r="B65" s="65" t="s">
        <v>178</v>
      </c>
      <c r="C65" s="35">
        <v>520.4</v>
      </c>
      <c r="D65" s="63">
        <v>520.4</v>
      </c>
      <c r="E65" s="49">
        <v>0</v>
      </c>
      <c r="F65" s="49">
        <v>0</v>
      </c>
      <c r="G65" s="49">
        <v>0</v>
      </c>
      <c r="H65" s="49">
        <v>0</v>
      </c>
      <c r="I65" s="49">
        <v>0</v>
      </c>
      <c r="J65" s="43" t="s">
        <v>28</v>
      </c>
    </row>
    <row r="66" spans="1:10" s="7" customFormat="1" ht="30" customHeight="1" x14ac:dyDescent="0.25">
      <c r="A66" s="34">
        <v>54</v>
      </c>
      <c r="B66" s="65" t="s">
        <v>17</v>
      </c>
      <c r="C66" s="37">
        <v>520.4</v>
      </c>
      <c r="D66" s="59">
        <v>520.4</v>
      </c>
      <c r="E66" s="49">
        <v>0</v>
      </c>
      <c r="F66" s="49">
        <v>0</v>
      </c>
      <c r="G66" s="49">
        <v>0</v>
      </c>
      <c r="H66" s="49">
        <v>0</v>
      </c>
      <c r="I66" s="49">
        <v>0</v>
      </c>
      <c r="J66" s="43"/>
    </row>
    <row r="67" spans="1:10" s="7" customFormat="1" ht="105.6" customHeight="1" x14ac:dyDescent="0.25">
      <c r="A67" s="34">
        <v>55</v>
      </c>
      <c r="B67" s="65" t="s">
        <v>173</v>
      </c>
      <c r="C67" s="35">
        <f>C68</f>
        <v>4214.3999999999996</v>
      </c>
      <c r="D67" s="63">
        <f>D68</f>
        <v>2103.1999999999998</v>
      </c>
      <c r="E67" s="89">
        <f>E68</f>
        <v>2111.1999999999998</v>
      </c>
      <c r="F67" s="49">
        <v>0</v>
      </c>
      <c r="G67" s="49">
        <v>0</v>
      </c>
      <c r="H67" s="49">
        <v>0</v>
      </c>
      <c r="I67" s="49">
        <v>0</v>
      </c>
      <c r="J67" s="43" t="s">
        <v>96</v>
      </c>
    </row>
    <row r="68" spans="1:10" s="7" customFormat="1" ht="30" customHeight="1" x14ac:dyDescent="0.25">
      <c r="A68" s="34">
        <v>56</v>
      </c>
      <c r="B68" s="65" t="s">
        <v>17</v>
      </c>
      <c r="C68" s="37">
        <f>D68+E68</f>
        <v>4214.3999999999996</v>
      </c>
      <c r="D68" s="59">
        <v>2103.1999999999998</v>
      </c>
      <c r="E68" s="48">
        <v>2111.1999999999998</v>
      </c>
      <c r="F68" s="49">
        <v>0</v>
      </c>
      <c r="G68" s="49">
        <v>0</v>
      </c>
      <c r="H68" s="49">
        <v>0</v>
      </c>
      <c r="I68" s="49">
        <v>0</v>
      </c>
      <c r="J68" s="43"/>
    </row>
    <row r="69" spans="1:10" s="7" customFormat="1" ht="151.94999999999999" customHeight="1" x14ac:dyDescent="0.25">
      <c r="A69" s="34">
        <v>57</v>
      </c>
      <c r="B69" s="85" t="s">
        <v>174</v>
      </c>
      <c r="C69" s="37">
        <f t="shared" ref="C69:C77" si="30">D69</f>
        <v>8610</v>
      </c>
      <c r="D69" s="58">
        <f>D70+D71</f>
        <v>8610</v>
      </c>
      <c r="E69" s="49">
        <v>0</v>
      </c>
      <c r="F69" s="49">
        <v>0</v>
      </c>
      <c r="G69" s="49">
        <v>0</v>
      </c>
      <c r="H69" s="49">
        <v>0</v>
      </c>
      <c r="I69" s="49">
        <v>0</v>
      </c>
      <c r="J69" s="43" t="s">
        <v>96</v>
      </c>
    </row>
    <row r="70" spans="1:10" s="7" customFormat="1" ht="30" customHeight="1" x14ac:dyDescent="0.25">
      <c r="A70" s="34">
        <v>58</v>
      </c>
      <c r="B70" s="85" t="s">
        <v>17</v>
      </c>
      <c r="C70" s="37">
        <f t="shared" si="30"/>
        <v>430.5</v>
      </c>
      <c r="D70" s="59">
        <v>430.5</v>
      </c>
      <c r="E70" s="49">
        <v>0</v>
      </c>
      <c r="F70" s="49">
        <v>0</v>
      </c>
      <c r="G70" s="49">
        <v>0</v>
      </c>
      <c r="H70" s="49">
        <v>0</v>
      </c>
      <c r="I70" s="49">
        <v>0</v>
      </c>
      <c r="J70" s="43"/>
    </row>
    <row r="71" spans="1:10" s="7" customFormat="1" ht="30" customHeight="1" x14ac:dyDescent="0.25">
      <c r="A71" s="34">
        <v>59</v>
      </c>
      <c r="B71" s="85" t="s">
        <v>14</v>
      </c>
      <c r="C71" s="37">
        <f t="shared" si="30"/>
        <v>8179.5</v>
      </c>
      <c r="D71" s="59">
        <v>8179.5</v>
      </c>
      <c r="E71" s="49">
        <v>0</v>
      </c>
      <c r="F71" s="49">
        <v>0</v>
      </c>
      <c r="G71" s="49">
        <v>0</v>
      </c>
      <c r="H71" s="49">
        <v>0</v>
      </c>
      <c r="I71" s="49">
        <v>0</v>
      </c>
      <c r="J71" s="43"/>
    </row>
    <row r="72" spans="1:10" s="7" customFormat="1" ht="64.95" customHeight="1" x14ac:dyDescent="0.25">
      <c r="A72" s="34">
        <v>60</v>
      </c>
      <c r="B72" s="85" t="s">
        <v>175</v>
      </c>
      <c r="C72" s="37">
        <f t="shared" si="30"/>
        <v>232.1</v>
      </c>
      <c r="D72" s="58">
        <f>D73</f>
        <v>232.1</v>
      </c>
      <c r="E72" s="49">
        <v>0</v>
      </c>
      <c r="F72" s="49">
        <v>0</v>
      </c>
      <c r="G72" s="49">
        <v>0</v>
      </c>
      <c r="H72" s="49">
        <v>0</v>
      </c>
      <c r="I72" s="49">
        <v>0</v>
      </c>
      <c r="J72" s="43" t="s">
        <v>177</v>
      </c>
    </row>
    <row r="73" spans="1:10" s="7" customFormat="1" ht="30" customHeight="1" x14ac:dyDescent="0.25">
      <c r="A73" s="34">
        <v>61</v>
      </c>
      <c r="B73" s="85" t="s">
        <v>17</v>
      </c>
      <c r="C73" s="37">
        <f t="shared" si="30"/>
        <v>232.1</v>
      </c>
      <c r="D73" s="59">
        <v>232.1</v>
      </c>
      <c r="E73" s="49">
        <v>0</v>
      </c>
      <c r="F73" s="49">
        <v>0</v>
      </c>
      <c r="G73" s="49">
        <v>0</v>
      </c>
      <c r="H73" s="49">
        <v>0</v>
      </c>
      <c r="I73" s="49">
        <v>0</v>
      </c>
      <c r="J73" s="43"/>
    </row>
    <row r="74" spans="1:10" s="7" customFormat="1" ht="150" customHeight="1" x14ac:dyDescent="0.25">
      <c r="A74" s="34">
        <v>62</v>
      </c>
      <c r="B74" s="85" t="s">
        <v>176</v>
      </c>
      <c r="C74" s="37">
        <f t="shared" si="30"/>
        <v>642.70000000000005</v>
      </c>
      <c r="D74" s="58">
        <f>D75</f>
        <v>642.70000000000005</v>
      </c>
      <c r="E74" s="49">
        <v>0</v>
      </c>
      <c r="F74" s="49">
        <v>0</v>
      </c>
      <c r="G74" s="49">
        <v>0</v>
      </c>
      <c r="H74" s="49">
        <v>0</v>
      </c>
      <c r="I74" s="49">
        <v>0</v>
      </c>
      <c r="J74" s="43" t="s">
        <v>96</v>
      </c>
    </row>
    <row r="75" spans="1:10" s="7" customFormat="1" ht="30" customHeight="1" x14ac:dyDescent="0.25">
      <c r="A75" s="34">
        <v>63</v>
      </c>
      <c r="B75" s="85" t="s">
        <v>17</v>
      </c>
      <c r="C75" s="37">
        <f t="shared" si="30"/>
        <v>642.70000000000005</v>
      </c>
      <c r="D75" s="59">
        <v>642.70000000000005</v>
      </c>
      <c r="E75" s="49">
        <v>0</v>
      </c>
      <c r="F75" s="49">
        <v>0</v>
      </c>
      <c r="G75" s="49">
        <v>0</v>
      </c>
      <c r="H75" s="49">
        <v>0</v>
      </c>
      <c r="I75" s="49">
        <v>0</v>
      </c>
      <c r="J75" s="43"/>
    </row>
    <row r="76" spans="1:10" s="7" customFormat="1" ht="211.8" customHeight="1" x14ac:dyDescent="0.25">
      <c r="A76" s="34">
        <v>64</v>
      </c>
      <c r="B76" s="88" t="s">
        <v>180</v>
      </c>
      <c r="C76" s="37">
        <f t="shared" si="30"/>
        <v>240.1</v>
      </c>
      <c r="D76" s="59">
        <f>D77</f>
        <v>240.1</v>
      </c>
      <c r="E76" s="49">
        <v>0</v>
      </c>
      <c r="F76" s="49">
        <v>0</v>
      </c>
      <c r="G76" s="49">
        <v>0</v>
      </c>
      <c r="H76" s="49">
        <v>0</v>
      </c>
      <c r="I76" s="49">
        <v>0</v>
      </c>
      <c r="J76" s="43"/>
    </row>
    <row r="77" spans="1:10" s="7" customFormat="1" ht="30" customHeight="1" x14ac:dyDescent="0.25">
      <c r="A77" s="34">
        <v>65</v>
      </c>
      <c r="B77" s="87" t="s">
        <v>17</v>
      </c>
      <c r="C77" s="37">
        <f t="shared" si="30"/>
        <v>240.1</v>
      </c>
      <c r="D77" s="59">
        <v>240.1</v>
      </c>
      <c r="E77" s="49">
        <v>0</v>
      </c>
      <c r="F77" s="49">
        <v>0</v>
      </c>
      <c r="G77" s="49">
        <v>0</v>
      </c>
      <c r="H77" s="49">
        <v>0</v>
      </c>
      <c r="I77" s="49">
        <v>0</v>
      </c>
      <c r="J77" s="43" t="s">
        <v>96</v>
      </c>
    </row>
    <row r="78" spans="1:10" s="7" customFormat="1" ht="24" customHeight="1" x14ac:dyDescent="0.25">
      <c r="A78" s="34">
        <v>66</v>
      </c>
      <c r="B78" s="92" t="s">
        <v>166</v>
      </c>
      <c r="C78" s="92"/>
      <c r="D78" s="92"/>
      <c r="E78" s="92"/>
      <c r="F78" s="92"/>
      <c r="G78" s="92"/>
      <c r="H78" s="92"/>
      <c r="I78" s="92"/>
      <c r="J78" s="92"/>
    </row>
    <row r="79" spans="1:10" s="7" customFormat="1" ht="45.6" customHeight="1" x14ac:dyDescent="0.25">
      <c r="A79" s="34">
        <v>67</v>
      </c>
      <c r="B79" s="55" t="s">
        <v>29</v>
      </c>
      <c r="C79" s="47">
        <f>D79+E79+F79+G79+H79+I79</f>
        <v>4836.7000000000007</v>
      </c>
      <c r="D79" s="61">
        <f t="shared" ref="D79:I79" si="31">D80+D81</f>
        <v>373.6</v>
      </c>
      <c r="E79" s="47">
        <f t="shared" si="31"/>
        <v>908.1</v>
      </c>
      <c r="F79" s="47">
        <f t="shared" si="31"/>
        <v>850.7</v>
      </c>
      <c r="G79" s="47">
        <f t="shared" si="31"/>
        <v>850.7</v>
      </c>
      <c r="H79" s="47">
        <f t="shared" si="31"/>
        <v>926.8</v>
      </c>
      <c r="I79" s="47">
        <f t="shared" si="31"/>
        <v>926.8</v>
      </c>
      <c r="J79" s="44" t="s">
        <v>12</v>
      </c>
    </row>
    <row r="80" spans="1:10" s="7" customFormat="1" ht="27.6" customHeight="1" x14ac:dyDescent="0.25">
      <c r="A80" s="34">
        <v>68</v>
      </c>
      <c r="B80" s="33" t="s">
        <v>20</v>
      </c>
      <c r="C80" s="47">
        <f t="shared" ref="C80:C94" si="32">D80+E80+F80+G80+H80+I80</f>
        <v>4836.7000000000007</v>
      </c>
      <c r="D80" s="61">
        <f t="shared" ref="D80:I80" si="33">D84</f>
        <v>373.6</v>
      </c>
      <c r="E80" s="47">
        <f t="shared" si="33"/>
        <v>908.1</v>
      </c>
      <c r="F80" s="47">
        <f t="shared" si="33"/>
        <v>850.7</v>
      </c>
      <c r="G80" s="47">
        <f t="shared" si="33"/>
        <v>850.7</v>
      </c>
      <c r="H80" s="47">
        <f t="shared" si="33"/>
        <v>926.8</v>
      </c>
      <c r="I80" s="47">
        <f t="shared" si="33"/>
        <v>926.8</v>
      </c>
      <c r="J80" s="42" t="s">
        <v>12</v>
      </c>
    </row>
    <row r="81" spans="1:10" s="7" customFormat="1" ht="20.25" customHeight="1" x14ac:dyDescent="0.25">
      <c r="A81" s="34">
        <v>69</v>
      </c>
      <c r="B81" s="33" t="s">
        <v>14</v>
      </c>
      <c r="C81" s="47">
        <f t="shared" si="32"/>
        <v>0</v>
      </c>
      <c r="D81" s="61">
        <f t="shared" ref="D81:I81" si="34">D85</f>
        <v>0</v>
      </c>
      <c r="E81" s="47">
        <f t="shared" si="34"/>
        <v>0</v>
      </c>
      <c r="F81" s="47">
        <f t="shared" si="34"/>
        <v>0</v>
      </c>
      <c r="G81" s="47">
        <f t="shared" si="34"/>
        <v>0</v>
      </c>
      <c r="H81" s="47">
        <f t="shared" si="34"/>
        <v>0</v>
      </c>
      <c r="I81" s="47">
        <f t="shared" si="34"/>
        <v>0</v>
      </c>
      <c r="J81" s="42" t="s">
        <v>12</v>
      </c>
    </row>
    <row r="82" spans="1:10" s="7" customFormat="1" ht="20.25" customHeight="1" x14ac:dyDescent="0.25">
      <c r="A82" s="34">
        <v>70</v>
      </c>
      <c r="B82" s="33" t="s">
        <v>16</v>
      </c>
      <c r="C82" s="47">
        <f t="shared" si="32"/>
        <v>4836.7000000000007</v>
      </c>
      <c r="D82" s="61">
        <f t="shared" ref="D82:I82" si="35">D83</f>
        <v>373.6</v>
      </c>
      <c r="E82" s="47">
        <f t="shared" si="35"/>
        <v>908.1</v>
      </c>
      <c r="F82" s="47">
        <f t="shared" si="35"/>
        <v>850.7</v>
      </c>
      <c r="G82" s="47">
        <f t="shared" si="35"/>
        <v>850.7</v>
      </c>
      <c r="H82" s="47">
        <f t="shared" si="35"/>
        <v>926.8</v>
      </c>
      <c r="I82" s="47">
        <f t="shared" si="35"/>
        <v>926.8</v>
      </c>
      <c r="J82" s="42" t="s">
        <v>12</v>
      </c>
    </row>
    <row r="83" spans="1:10" s="7" customFormat="1" ht="50.4" customHeight="1" x14ac:dyDescent="0.25">
      <c r="A83" s="34">
        <v>71</v>
      </c>
      <c r="B83" s="33" t="s">
        <v>21</v>
      </c>
      <c r="C83" s="47">
        <f t="shared" si="32"/>
        <v>4836.7000000000007</v>
      </c>
      <c r="D83" s="61">
        <f t="shared" ref="D83:I83" si="36">D84+D85</f>
        <v>373.6</v>
      </c>
      <c r="E83" s="47">
        <f t="shared" si="36"/>
        <v>908.1</v>
      </c>
      <c r="F83" s="47">
        <f t="shared" si="36"/>
        <v>850.7</v>
      </c>
      <c r="G83" s="47">
        <f t="shared" si="36"/>
        <v>850.7</v>
      </c>
      <c r="H83" s="47">
        <f t="shared" si="36"/>
        <v>926.8</v>
      </c>
      <c r="I83" s="47">
        <f t="shared" si="36"/>
        <v>926.8</v>
      </c>
      <c r="J83" s="42" t="s">
        <v>12</v>
      </c>
    </row>
    <row r="84" spans="1:10" s="7" customFormat="1" ht="20.25" customHeight="1" x14ac:dyDescent="0.25">
      <c r="A84" s="34">
        <v>72</v>
      </c>
      <c r="B84" s="33" t="s">
        <v>13</v>
      </c>
      <c r="C84" s="47">
        <f t="shared" si="32"/>
        <v>4836.7000000000007</v>
      </c>
      <c r="D84" s="61">
        <f t="shared" ref="D84:I84" si="37">D87+D90+D93</f>
        <v>373.6</v>
      </c>
      <c r="E84" s="47">
        <f t="shared" si="37"/>
        <v>908.1</v>
      </c>
      <c r="F84" s="47">
        <f t="shared" si="37"/>
        <v>850.7</v>
      </c>
      <c r="G84" s="47">
        <f t="shared" si="37"/>
        <v>850.7</v>
      </c>
      <c r="H84" s="47">
        <f t="shared" si="37"/>
        <v>926.8</v>
      </c>
      <c r="I84" s="47">
        <f t="shared" si="37"/>
        <v>926.8</v>
      </c>
      <c r="J84" s="42" t="s">
        <v>12</v>
      </c>
    </row>
    <row r="85" spans="1:10" s="7" customFormat="1" ht="20.25" customHeight="1" x14ac:dyDescent="0.25">
      <c r="A85" s="34">
        <v>73</v>
      </c>
      <c r="B85" s="33" t="s">
        <v>14</v>
      </c>
      <c r="C85" s="47">
        <f t="shared" si="32"/>
        <v>0</v>
      </c>
      <c r="D85" s="61"/>
      <c r="E85" s="47">
        <f t="shared" ref="E85:I85" si="38">E88+E91+E93</f>
        <v>0</v>
      </c>
      <c r="F85" s="47">
        <f t="shared" si="38"/>
        <v>0</v>
      </c>
      <c r="G85" s="47">
        <f t="shared" si="38"/>
        <v>0</v>
      </c>
      <c r="H85" s="47">
        <f t="shared" si="38"/>
        <v>0</v>
      </c>
      <c r="I85" s="47">
        <f t="shared" si="38"/>
        <v>0</v>
      </c>
      <c r="J85" s="42" t="s">
        <v>12</v>
      </c>
    </row>
    <row r="86" spans="1:10" s="7" customFormat="1" ht="160.19999999999999" customHeight="1" x14ac:dyDescent="0.25">
      <c r="A86" s="34">
        <v>74</v>
      </c>
      <c r="B86" s="33" t="s">
        <v>153</v>
      </c>
      <c r="C86" s="47">
        <f t="shared" si="32"/>
        <v>4836.7000000000007</v>
      </c>
      <c r="D86" s="61">
        <f t="shared" ref="D86:I86" si="39">D87+D88</f>
        <v>373.6</v>
      </c>
      <c r="E86" s="52">
        <f t="shared" si="39"/>
        <v>908.1</v>
      </c>
      <c r="F86" s="52">
        <f t="shared" si="39"/>
        <v>850.7</v>
      </c>
      <c r="G86" s="52">
        <f t="shared" si="39"/>
        <v>850.7</v>
      </c>
      <c r="H86" s="52">
        <f t="shared" si="39"/>
        <v>926.8</v>
      </c>
      <c r="I86" s="52">
        <f t="shared" si="39"/>
        <v>926.8</v>
      </c>
      <c r="J86" s="42" t="s">
        <v>30</v>
      </c>
    </row>
    <row r="87" spans="1:10" s="7" customFormat="1" ht="20.25" customHeight="1" x14ac:dyDescent="0.25">
      <c r="A87" s="34">
        <v>75</v>
      </c>
      <c r="B87" s="33" t="s">
        <v>17</v>
      </c>
      <c r="C87" s="47">
        <f t="shared" si="32"/>
        <v>4836.7000000000007</v>
      </c>
      <c r="D87" s="64">
        <v>373.6</v>
      </c>
      <c r="E87" s="53">
        <v>908.1</v>
      </c>
      <c r="F87" s="53">
        <v>850.7</v>
      </c>
      <c r="G87" s="53">
        <v>850.7</v>
      </c>
      <c r="H87" s="53">
        <v>926.8</v>
      </c>
      <c r="I87" s="53">
        <v>926.8</v>
      </c>
      <c r="J87" s="42" t="s">
        <v>12</v>
      </c>
    </row>
    <row r="88" spans="1:10" s="7" customFormat="1" ht="20.25" customHeight="1" x14ac:dyDescent="0.25">
      <c r="A88" s="34">
        <v>76</v>
      </c>
      <c r="B88" s="33" t="s">
        <v>14</v>
      </c>
      <c r="C88" s="47">
        <f t="shared" si="32"/>
        <v>0</v>
      </c>
      <c r="D88" s="62"/>
      <c r="E88" s="53">
        <v>0</v>
      </c>
      <c r="F88" s="53">
        <v>0</v>
      </c>
      <c r="G88" s="53">
        <v>0</v>
      </c>
      <c r="H88" s="53">
        <v>0</v>
      </c>
      <c r="I88" s="53">
        <v>0</v>
      </c>
      <c r="J88" s="42" t="s">
        <v>12</v>
      </c>
    </row>
    <row r="89" spans="1:10" s="7" customFormat="1" ht="90" customHeight="1" x14ac:dyDescent="0.25">
      <c r="A89" s="34">
        <v>77</v>
      </c>
      <c r="B89" s="33" t="s">
        <v>151</v>
      </c>
      <c r="C89" s="47">
        <f t="shared" si="32"/>
        <v>0</v>
      </c>
      <c r="D89" s="63">
        <f t="shared" ref="D89:I89" si="40">D90</f>
        <v>0</v>
      </c>
      <c r="E89" s="35">
        <f t="shared" si="40"/>
        <v>0</v>
      </c>
      <c r="F89" s="35">
        <f t="shared" si="40"/>
        <v>0</v>
      </c>
      <c r="G89" s="35">
        <f t="shared" si="40"/>
        <v>0</v>
      </c>
      <c r="H89" s="35">
        <f t="shared" si="40"/>
        <v>0</v>
      </c>
      <c r="I89" s="35">
        <f t="shared" si="40"/>
        <v>0</v>
      </c>
      <c r="J89" s="34" t="s">
        <v>169</v>
      </c>
    </row>
    <row r="90" spans="1:10" s="7" customFormat="1" ht="29.1" customHeight="1" x14ac:dyDescent="0.25">
      <c r="A90" s="34">
        <v>78</v>
      </c>
      <c r="B90" s="33" t="s">
        <v>23</v>
      </c>
      <c r="C90" s="47">
        <f t="shared" si="32"/>
        <v>0</v>
      </c>
      <c r="D90" s="63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4" t="s">
        <v>12</v>
      </c>
    </row>
    <row r="91" spans="1:10" s="7" customFormat="1" ht="29.1" customHeight="1" x14ac:dyDescent="0.25">
      <c r="A91" s="34">
        <v>79</v>
      </c>
      <c r="B91" s="50" t="s">
        <v>14</v>
      </c>
      <c r="C91" s="47">
        <f t="shared" si="32"/>
        <v>0</v>
      </c>
      <c r="D91" s="63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4" t="s">
        <v>12</v>
      </c>
    </row>
    <row r="92" spans="1:10" s="7" customFormat="1" ht="81.45" customHeight="1" x14ac:dyDescent="0.25">
      <c r="A92" s="34">
        <v>80</v>
      </c>
      <c r="B92" s="33" t="s">
        <v>152</v>
      </c>
      <c r="C92" s="47">
        <f t="shared" si="32"/>
        <v>0</v>
      </c>
      <c r="D92" s="63">
        <f t="shared" ref="D92:I92" si="41">D93</f>
        <v>0</v>
      </c>
      <c r="E92" s="35">
        <f t="shared" si="41"/>
        <v>0</v>
      </c>
      <c r="F92" s="35">
        <f t="shared" si="41"/>
        <v>0</v>
      </c>
      <c r="G92" s="35">
        <f t="shared" si="41"/>
        <v>0</v>
      </c>
      <c r="H92" s="35">
        <f t="shared" si="41"/>
        <v>0</v>
      </c>
      <c r="I92" s="35">
        <f t="shared" si="41"/>
        <v>0</v>
      </c>
      <c r="J92" s="34" t="s">
        <v>31</v>
      </c>
    </row>
    <row r="93" spans="1:10" s="7" customFormat="1" ht="29.1" customHeight="1" x14ac:dyDescent="0.25">
      <c r="A93" s="34">
        <v>81</v>
      </c>
      <c r="B93" s="33" t="s">
        <v>23</v>
      </c>
      <c r="C93" s="47">
        <f t="shared" si="32"/>
        <v>0</v>
      </c>
      <c r="D93" s="63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4" t="s">
        <v>12</v>
      </c>
    </row>
    <row r="94" spans="1:10" s="7" customFormat="1" ht="29.1" customHeight="1" x14ac:dyDescent="0.25">
      <c r="A94" s="34">
        <v>82</v>
      </c>
      <c r="B94" s="50" t="s">
        <v>14</v>
      </c>
      <c r="C94" s="47">
        <f t="shared" si="32"/>
        <v>0</v>
      </c>
      <c r="D94" s="63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4" t="s">
        <v>12</v>
      </c>
    </row>
    <row r="95" spans="1:10" s="7" customFormat="1" ht="29.1" customHeight="1" x14ac:dyDescent="0.25">
      <c r="A95" s="34">
        <v>83</v>
      </c>
      <c r="B95" s="67"/>
      <c r="C95" s="77"/>
      <c r="D95" s="78"/>
      <c r="E95" s="77"/>
      <c r="F95" s="77"/>
      <c r="G95" s="77"/>
      <c r="H95" s="77"/>
      <c r="I95" s="77"/>
      <c r="J95" s="66"/>
    </row>
    <row r="96" spans="1:10" s="7" customFormat="1" ht="32.25" customHeight="1" x14ac:dyDescent="0.25">
      <c r="A96" s="34">
        <v>84</v>
      </c>
      <c r="B96" s="93" t="s">
        <v>179</v>
      </c>
      <c r="C96" s="93"/>
      <c r="D96" s="93"/>
      <c r="E96" s="93"/>
      <c r="F96" s="93"/>
      <c r="G96" s="93"/>
      <c r="H96" s="93"/>
      <c r="I96" s="93"/>
      <c r="J96" s="93"/>
    </row>
    <row r="97" spans="1:11" s="7" customFormat="1" ht="87.45" customHeight="1" x14ac:dyDescent="0.25">
      <c r="A97" s="34">
        <v>85</v>
      </c>
      <c r="B97" s="79" t="s">
        <v>32</v>
      </c>
      <c r="C97" s="80">
        <f>D97+E97+F97+G97+H97+I97</f>
        <v>69679.3</v>
      </c>
      <c r="D97" s="81">
        <f>D98+D99</f>
        <v>10799.800000000001</v>
      </c>
      <c r="E97" s="80">
        <f t="shared" ref="E97:I97" si="42">E98+E99</f>
        <v>12479.2</v>
      </c>
      <c r="F97" s="80">
        <f t="shared" si="42"/>
        <v>13130.9</v>
      </c>
      <c r="G97" s="80">
        <f t="shared" si="42"/>
        <v>13642.4</v>
      </c>
      <c r="H97" s="80">
        <f t="shared" si="42"/>
        <v>9813.5</v>
      </c>
      <c r="I97" s="80">
        <f t="shared" si="42"/>
        <v>9813.5</v>
      </c>
      <c r="J97" s="68" t="s">
        <v>12</v>
      </c>
      <c r="K97" s="7" t="s">
        <v>172</v>
      </c>
    </row>
    <row r="98" spans="1:11" s="7" customFormat="1" ht="15" x14ac:dyDescent="0.25">
      <c r="A98" s="34">
        <v>86</v>
      </c>
      <c r="B98" s="69" t="s">
        <v>20</v>
      </c>
      <c r="C98" s="82">
        <f t="shared" ref="C98:C99" si="43">D98+E98+F98+G98+H98+I98</f>
        <v>69627.200000000012</v>
      </c>
      <c r="D98" s="73">
        <f>D102</f>
        <v>10747.7</v>
      </c>
      <c r="E98" s="72">
        <f t="shared" ref="E98:I98" si="44">E102</f>
        <v>12479.2</v>
      </c>
      <c r="F98" s="72">
        <f t="shared" si="44"/>
        <v>13130.9</v>
      </c>
      <c r="G98" s="72">
        <f t="shared" si="44"/>
        <v>13642.4</v>
      </c>
      <c r="H98" s="72">
        <f t="shared" si="44"/>
        <v>9813.5</v>
      </c>
      <c r="I98" s="72">
        <f t="shared" si="44"/>
        <v>9813.5</v>
      </c>
      <c r="J98" s="68" t="s">
        <v>12</v>
      </c>
    </row>
    <row r="99" spans="1:11" s="7" customFormat="1" ht="15" x14ac:dyDescent="0.25">
      <c r="A99" s="34">
        <v>87</v>
      </c>
      <c r="B99" s="69" t="s">
        <v>14</v>
      </c>
      <c r="C99" s="82">
        <f t="shared" si="43"/>
        <v>52.1</v>
      </c>
      <c r="D99" s="73">
        <f>D103</f>
        <v>52.1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68" t="s">
        <v>12</v>
      </c>
    </row>
    <row r="100" spans="1:11" s="7" customFormat="1" ht="15" x14ac:dyDescent="0.25">
      <c r="A100" s="34">
        <v>88</v>
      </c>
      <c r="B100" s="83" t="s">
        <v>16</v>
      </c>
      <c r="C100" s="70">
        <f>C101</f>
        <v>69679.3</v>
      </c>
      <c r="D100" s="71">
        <f t="shared" ref="D100:I100" si="45">D101</f>
        <v>10799.800000000001</v>
      </c>
      <c r="E100" s="70">
        <f t="shared" si="45"/>
        <v>12479.2</v>
      </c>
      <c r="F100" s="70">
        <f t="shared" si="45"/>
        <v>13130.9</v>
      </c>
      <c r="G100" s="70">
        <f t="shared" si="45"/>
        <v>13642.4</v>
      </c>
      <c r="H100" s="70">
        <f t="shared" si="45"/>
        <v>9813.5</v>
      </c>
      <c r="I100" s="70">
        <f t="shared" si="45"/>
        <v>9813.5</v>
      </c>
      <c r="J100" s="68" t="s">
        <v>12</v>
      </c>
    </row>
    <row r="101" spans="1:11" s="7" customFormat="1" ht="68.7" customHeight="1" x14ac:dyDescent="0.25">
      <c r="A101" s="34">
        <v>89</v>
      </c>
      <c r="B101" s="69" t="s">
        <v>33</v>
      </c>
      <c r="C101" s="70">
        <f>D101+E101+F101+G101+H101+I101</f>
        <v>69679.3</v>
      </c>
      <c r="D101" s="71">
        <f>D102+D103</f>
        <v>10799.800000000001</v>
      </c>
      <c r="E101" s="70">
        <f t="shared" ref="E101:I101" si="46">E102+E103</f>
        <v>12479.2</v>
      </c>
      <c r="F101" s="70">
        <f t="shared" si="46"/>
        <v>13130.9</v>
      </c>
      <c r="G101" s="70">
        <f t="shared" si="46"/>
        <v>13642.4</v>
      </c>
      <c r="H101" s="70">
        <f t="shared" si="46"/>
        <v>9813.5</v>
      </c>
      <c r="I101" s="70">
        <f t="shared" si="46"/>
        <v>9813.5</v>
      </c>
      <c r="J101" s="68" t="s">
        <v>12</v>
      </c>
    </row>
    <row r="102" spans="1:11" s="7" customFormat="1" ht="15" x14ac:dyDescent="0.25">
      <c r="A102" s="34">
        <v>90</v>
      </c>
      <c r="B102" s="69" t="s">
        <v>20</v>
      </c>
      <c r="C102" s="72">
        <f t="shared" ref="C102:C103" si="47">D102+E102+F102+G102+H102+I102</f>
        <v>69627.200000000012</v>
      </c>
      <c r="D102" s="73">
        <f>D105</f>
        <v>10747.7</v>
      </c>
      <c r="E102" s="72">
        <f t="shared" ref="E102:I102" si="48">E105</f>
        <v>12479.2</v>
      </c>
      <c r="F102" s="72">
        <f t="shared" si="48"/>
        <v>13130.9</v>
      </c>
      <c r="G102" s="72">
        <f t="shared" si="48"/>
        <v>13642.4</v>
      </c>
      <c r="H102" s="72">
        <f t="shared" si="48"/>
        <v>9813.5</v>
      </c>
      <c r="I102" s="72">
        <f t="shared" si="48"/>
        <v>9813.5</v>
      </c>
      <c r="J102" s="68" t="s">
        <v>12</v>
      </c>
    </row>
    <row r="103" spans="1:11" s="7" customFormat="1" ht="15" x14ac:dyDescent="0.25">
      <c r="A103" s="34">
        <v>91</v>
      </c>
      <c r="B103" s="69" t="s">
        <v>14</v>
      </c>
      <c r="C103" s="72">
        <f t="shared" si="47"/>
        <v>52.1</v>
      </c>
      <c r="D103" s="73">
        <f>D106</f>
        <v>52.1</v>
      </c>
      <c r="E103" s="72">
        <v>0</v>
      </c>
      <c r="F103" s="72">
        <v>0</v>
      </c>
      <c r="G103" s="72">
        <v>0</v>
      </c>
      <c r="H103" s="72">
        <v>0</v>
      </c>
      <c r="I103" s="72">
        <v>0</v>
      </c>
      <c r="J103" s="68" t="s">
        <v>12</v>
      </c>
    </row>
    <row r="104" spans="1:11" s="7" customFormat="1" ht="93.15" customHeight="1" x14ac:dyDescent="0.25">
      <c r="A104" s="34">
        <v>92</v>
      </c>
      <c r="B104" s="69" t="s">
        <v>146</v>
      </c>
      <c r="C104" s="70">
        <f>D104+E104+F104+G104+H104+I104</f>
        <v>69679.3</v>
      </c>
      <c r="D104" s="71">
        <f>D105+D106</f>
        <v>10799.800000000001</v>
      </c>
      <c r="E104" s="108">
        <f t="shared" ref="E104:I104" si="49">E105+E106</f>
        <v>12479.2</v>
      </c>
      <c r="F104" s="108">
        <f t="shared" si="49"/>
        <v>13130.9</v>
      </c>
      <c r="G104" s="108">
        <f t="shared" si="49"/>
        <v>13642.4</v>
      </c>
      <c r="H104" s="108">
        <f t="shared" si="49"/>
        <v>9813.5</v>
      </c>
      <c r="I104" s="108">
        <f t="shared" si="49"/>
        <v>9813.5</v>
      </c>
      <c r="J104" s="68" t="s">
        <v>164</v>
      </c>
    </row>
    <row r="105" spans="1:11" s="7" customFormat="1" ht="15" x14ac:dyDescent="0.25">
      <c r="A105" s="34">
        <v>93</v>
      </c>
      <c r="B105" s="69" t="s">
        <v>23</v>
      </c>
      <c r="C105" s="72">
        <f>D105+E105+F105+G105+H105+I105</f>
        <v>69627.200000000012</v>
      </c>
      <c r="D105" s="73">
        <v>10747.7</v>
      </c>
      <c r="E105" s="72">
        <v>12479.2</v>
      </c>
      <c r="F105" s="72">
        <v>13130.9</v>
      </c>
      <c r="G105" s="72">
        <v>13642.4</v>
      </c>
      <c r="H105" s="72">
        <v>9813.5</v>
      </c>
      <c r="I105" s="72">
        <v>9813.5</v>
      </c>
      <c r="J105" s="68" t="s">
        <v>12</v>
      </c>
    </row>
    <row r="106" spans="1:11" ht="15.6" x14ac:dyDescent="0.3">
      <c r="A106" s="34">
        <v>94</v>
      </c>
      <c r="B106" s="69" t="s">
        <v>14</v>
      </c>
      <c r="C106" s="75">
        <v>52.7</v>
      </c>
      <c r="D106" s="84">
        <v>52.1</v>
      </c>
      <c r="E106" s="76"/>
      <c r="F106" s="76"/>
      <c r="G106" s="76"/>
      <c r="H106" s="76"/>
      <c r="I106" s="76"/>
      <c r="J106" s="74"/>
    </row>
    <row r="107" spans="1:11" x14ac:dyDescent="0.3">
      <c r="A107" s="10"/>
      <c r="E107" s="56"/>
    </row>
    <row r="108" spans="1:11" x14ac:dyDescent="0.3">
      <c r="A108" s="10"/>
      <c r="E108" s="56"/>
    </row>
    <row r="109" spans="1:11" x14ac:dyDescent="0.3">
      <c r="A109" s="10"/>
      <c r="E109" s="56"/>
    </row>
    <row r="110" spans="1:11" x14ac:dyDescent="0.3">
      <c r="A110" s="10"/>
      <c r="E110" s="56"/>
    </row>
    <row r="111" spans="1:11" x14ac:dyDescent="0.3">
      <c r="A111" s="10"/>
      <c r="E111" s="56"/>
    </row>
    <row r="112" spans="1:11" x14ac:dyDescent="0.3">
      <c r="A112" s="11"/>
      <c r="E112" s="56"/>
    </row>
    <row r="113" spans="5:5" x14ac:dyDescent="0.3">
      <c r="E113" s="56"/>
    </row>
    <row r="114" spans="5:5" x14ac:dyDescent="0.3">
      <c r="E114" s="56"/>
    </row>
    <row r="115" spans="5:5" x14ac:dyDescent="0.3">
      <c r="E115" s="56"/>
    </row>
    <row r="116" spans="5:5" x14ac:dyDescent="0.3">
      <c r="E116" s="56"/>
    </row>
    <row r="117" spans="5:5" x14ac:dyDescent="0.3">
      <c r="E117" s="56"/>
    </row>
    <row r="118" spans="5:5" x14ac:dyDescent="0.3">
      <c r="E118" s="56"/>
    </row>
    <row r="119" spans="5:5" x14ac:dyDescent="0.3">
      <c r="E119" s="56"/>
    </row>
    <row r="120" spans="5:5" x14ac:dyDescent="0.3">
      <c r="E120" s="56"/>
    </row>
    <row r="121" spans="5:5" x14ac:dyDescent="0.3">
      <c r="E121" s="56"/>
    </row>
    <row r="122" spans="5:5" x14ac:dyDescent="0.3">
      <c r="E122" s="56"/>
    </row>
    <row r="123" spans="5:5" x14ac:dyDescent="0.3">
      <c r="E123" s="56"/>
    </row>
    <row r="124" spans="5:5" x14ac:dyDescent="0.3">
      <c r="E124" s="56"/>
    </row>
    <row r="125" spans="5:5" x14ac:dyDescent="0.3">
      <c r="E125" s="56"/>
    </row>
    <row r="126" spans="5:5" x14ac:dyDescent="0.3">
      <c r="E126" s="56"/>
    </row>
    <row r="127" spans="5:5" x14ac:dyDescent="0.3">
      <c r="E127" s="56"/>
    </row>
    <row r="128" spans="5:5" x14ac:dyDescent="0.3">
      <c r="E128" s="56"/>
    </row>
    <row r="129" spans="5:5" x14ac:dyDescent="0.3">
      <c r="E129" s="56"/>
    </row>
    <row r="130" spans="5:5" x14ac:dyDescent="0.3">
      <c r="E130" s="56"/>
    </row>
    <row r="131" spans="5:5" x14ac:dyDescent="0.3">
      <c r="E131" s="56"/>
    </row>
    <row r="132" spans="5:5" x14ac:dyDescent="0.3">
      <c r="E132" s="56"/>
    </row>
    <row r="133" spans="5:5" x14ac:dyDescent="0.3">
      <c r="E133" s="56"/>
    </row>
    <row r="134" spans="5:5" x14ac:dyDescent="0.3">
      <c r="E134" s="56"/>
    </row>
    <row r="135" spans="5:5" x14ac:dyDescent="0.3">
      <c r="E135" s="56"/>
    </row>
    <row r="136" spans="5:5" x14ac:dyDescent="0.3">
      <c r="E136" s="56"/>
    </row>
    <row r="137" spans="5:5" x14ac:dyDescent="0.3">
      <c r="E137" s="56"/>
    </row>
    <row r="138" spans="5:5" x14ac:dyDescent="0.3">
      <c r="E138" s="56"/>
    </row>
    <row r="139" spans="5:5" x14ac:dyDescent="0.3">
      <c r="E139" s="56"/>
    </row>
    <row r="140" spans="5:5" x14ac:dyDescent="0.3">
      <c r="E140" s="56"/>
    </row>
    <row r="141" spans="5:5" x14ac:dyDescent="0.3">
      <c r="E141" s="56"/>
    </row>
    <row r="142" spans="5:5" x14ac:dyDescent="0.3">
      <c r="E142" s="56"/>
    </row>
    <row r="143" spans="5:5" x14ac:dyDescent="0.3">
      <c r="E143" s="56"/>
    </row>
    <row r="144" spans="5:5" x14ac:dyDescent="0.3">
      <c r="E144" s="56"/>
    </row>
  </sheetData>
  <mergeCells count="18">
    <mergeCell ref="J14:J15"/>
    <mergeCell ref="B26:J26"/>
    <mergeCell ref="B78:J78"/>
    <mergeCell ref="B96:J96"/>
    <mergeCell ref="B9:I9"/>
    <mergeCell ref="B10:I10"/>
    <mergeCell ref="A11:I11"/>
    <mergeCell ref="B12:I12"/>
    <mergeCell ref="A14:A15"/>
    <mergeCell ref="B14:B15"/>
    <mergeCell ref="C14:I14"/>
    <mergeCell ref="B30:I30"/>
    <mergeCell ref="B55:I55"/>
    <mergeCell ref="G3:J3"/>
    <mergeCell ref="G4:J4"/>
    <mergeCell ref="G5:J5"/>
    <mergeCell ref="G6:J6"/>
    <mergeCell ref="G7:J7"/>
  </mergeCells>
  <pageMargins left="0.51180555555555496" right="0.31527777777777799" top="0.55138888888888904" bottom="0.35416666666666702" header="0.51180555555555496" footer="0.51180555555555496"/>
  <pageSetup paperSize="9" scale="90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>
      <selection activeCell="B38" sqref="B38"/>
    </sheetView>
  </sheetViews>
  <sheetFormatPr defaultColWidth="8.6640625" defaultRowHeight="14.4" x14ac:dyDescent="0.3"/>
  <cols>
    <col min="2" max="2" width="39.88671875" style="12" customWidth="1"/>
    <col min="3" max="3" width="46" style="12" customWidth="1"/>
    <col min="4" max="4" width="16.33203125" style="12" customWidth="1"/>
    <col min="5" max="5" width="14.88671875" customWidth="1"/>
    <col min="6" max="6" width="17.44140625" customWidth="1"/>
    <col min="7" max="7" width="18.88671875" customWidth="1"/>
    <col min="8" max="8" width="21.88671875" customWidth="1"/>
    <col min="9" max="9" width="15.109375" customWidth="1"/>
    <col min="10" max="10" width="21.109375" customWidth="1"/>
    <col min="12" max="12" width="16.6640625" customWidth="1"/>
    <col min="14" max="14" width="9.88671875" customWidth="1"/>
  </cols>
  <sheetData>
    <row r="1" spans="1:16" ht="86.4" x14ac:dyDescent="0.3">
      <c r="A1" s="13" t="s">
        <v>34</v>
      </c>
      <c r="B1" s="14" t="s">
        <v>35</v>
      </c>
      <c r="C1" s="14" t="s">
        <v>36</v>
      </c>
      <c r="D1" s="14" t="s">
        <v>37</v>
      </c>
    </row>
    <row r="2" spans="1:16" ht="13.95" customHeight="1" x14ac:dyDescent="0.3">
      <c r="A2" s="13"/>
      <c r="B2" s="14"/>
      <c r="C2" s="104" t="s">
        <v>38</v>
      </c>
      <c r="D2" s="104"/>
      <c r="E2" s="13">
        <v>2020</v>
      </c>
      <c r="F2" s="13">
        <v>2021</v>
      </c>
      <c r="G2" s="13">
        <v>2022</v>
      </c>
      <c r="H2" s="13">
        <v>2023</v>
      </c>
      <c r="I2" s="13">
        <v>2024</v>
      </c>
      <c r="J2" s="15"/>
    </row>
    <row r="3" spans="1:16" ht="28.8" x14ac:dyDescent="0.3">
      <c r="A3" s="13" t="s">
        <v>39</v>
      </c>
      <c r="B3" s="16" t="s">
        <v>11</v>
      </c>
      <c r="C3" s="105">
        <v>60241880.700000003</v>
      </c>
      <c r="D3" s="105"/>
      <c r="E3" s="15">
        <v>30233480.300000001</v>
      </c>
      <c r="F3" s="15">
        <v>6149520.4000000004</v>
      </c>
      <c r="G3" s="15">
        <v>21952960</v>
      </c>
      <c r="H3" s="15">
        <v>952960</v>
      </c>
      <c r="I3" s="15">
        <v>952960</v>
      </c>
      <c r="J3" s="15"/>
    </row>
    <row r="4" spans="1:16" x14ac:dyDescent="0.3">
      <c r="A4" s="13" t="s">
        <v>40</v>
      </c>
      <c r="B4" s="16" t="s">
        <v>17</v>
      </c>
      <c r="C4" s="105">
        <v>60241880.700000003</v>
      </c>
      <c r="D4" s="105"/>
      <c r="E4" s="15">
        <v>30233480.300000001</v>
      </c>
      <c r="F4" s="15">
        <v>6149520.4000000004</v>
      </c>
      <c r="G4" s="15">
        <v>21952960</v>
      </c>
      <c r="H4" s="15">
        <v>952960</v>
      </c>
      <c r="I4" s="15">
        <v>952960</v>
      </c>
      <c r="J4" s="15"/>
      <c r="K4" s="17"/>
      <c r="L4" s="17"/>
      <c r="M4" s="17"/>
      <c r="N4" s="17"/>
      <c r="O4" s="17"/>
      <c r="P4" s="17"/>
    </row>
    <row r="5" spans="1:16" x14ac:dyDescent="0.3">
      <c r="A5" s="13" t="s">
        <v>41</v>
      </c>
      <c r="B5" s="16" t="s">
        <v>15</v>
      </c>
      <c r="C5" s="105">
        <v>6590000</v>
      </c>
      <c r="D5" s="105"/>
      <c r="E5" s="15">
        <v>6590000</v>
      </c>
      <c r="F5" s="15">
        <v>0</v>
      </c>
      <c r="G5" s="15">
        <v>0</v>
      </c>
      <c r="H5" s="15">
        <v>0</v>
      </c>
      <c r="I5" s="15">
        <v>0</v>
      </c>
      <c r="J5" s="15"/>
      <c r="K5" s="17"/>
      <c r="L5" s="17"/>
      <c r="M5" s="17"/>
      <c r="N5" s="17"/>
      <c r="O5" s="17"/>
      <c r="P5" s="17"/>
    </row>
    <row r="6" spans="1:16" x14ac:dyDescent="0.3">
      <c r="A6" s="13" t="s">
        <v>42</v>
      </c>
      <c r="B6" s="16" t="s">
        <v>17</v>
      </c>
      <c r="C6" s="105">
        <v>6590000</v>
      </c>
      <c r="D6" s="105"/>
      <c r="E6" s="15">
        <v>6590000</v>
      </c>
      <c r="F6" s="15">
        <v>0</v>
      </c>
      <c r="G6" s="15">
        <v>0</v>
      </c>
      <c r="H6" s="15">
        <v>0</v>
      </c>
      <c r="I6" s="15">
        <v>0</v>
      </c>
      <c r="J6" s="15"/>
      <c r="K6" s="17"/>
      <c r="L6" s="17"/>
      <c r="M6" s="17"/>
      <c r="N6" s="17"/>
      <c r="O6" s="17"/>
      <c r="P6" s="17"/>
    </row>
    <row r="7" spans="1:16" x14ac:dyDescent="0.3">
      <c r="A7" s="13" t="s">
        <v>43</v>
      </c>
      <c r="B7" s="16" t="s">
        <v>16</v>
      </c>
      <c r="C7" s="105">
        <v>53651880.700000003</v>
      </c>
      <c r="D7" s="105"/>
      <c r="E7" s="15">
        <v>23643480.300000001</v>
      </c>
      <c r="F7" s="15">
        <v>6149520.4000000004</v>
      </c>
      <c r="G7" s="15">
        <v>21952960</v>
      </c>
      <c r="H7" s="15">
        <v>952960</v>
      </c>
      <c r="I7" s="15">
        <v>952960</v>
      </c>
      <c r="J7" s="15"/>
      <c r="K7" s="17"/>
      <c r="L7" s="17"/>
      <c r="M7" s="17"/>
      <c r="N7" s="17"/>
      <c r="O7" s="17"/>
      <c r="P7" s="17"/>
    </row>
    <row r="8" spans="1:16" x14ac:dyDescent="0.3">
      <c r="A8" s="13" t="s">
        <v>44</v>
      </c>
      <c r="B8" s="16" t="s">
        <v>17</v>
      </c>
      <c r="C8" s="105">
        <v>53651880.700000003</v>
      </c>
      <c r="D8" s="105"/>
      <c r="E8" s="15">
        <v>23643480.300000001</v>
      </c>
      <c r="F8" s="15">
        <v>6149520.4000000004</v>
      </c>
      <c r="G8" s="15">
        <v>21952960</v>
      </c>
      <c r="H8" s="15">
        <v>952960</v>
      </c>
      <c r="I8" s="15">
        <v>952960</v>
      </c>
      <c r="J8" s="15"/>
      <c r="K8" s="17"/>
      <c r="L8" s="17"/>
      <c r="M8" s="17"/>
      <c r="N8" s="17"/>
      <c r="O8" s="17"/>
      <c r="P8" s="17"/>
    </row>
    <row r="9" spans="1:16" ht="28.8" x14ac:dyDescent="0.3">
      <c r="A9" s="13" t="s">
        <v>45</v>
      </c>
      <c r="B9" s="16" t="s">
        <v>46</v>
      </c>
      <c r="C9" s="105"/>
      <c r="D9" s="105"/>
      <c r="E9" s="15"/>
      <c r="F9" s="15"/>
      <c r="G9" s="15"/>
      <c r="H9" s="15"/>
      <c r="I9" s="15"/>
      <c r="J9" s="15"/>
      <c r="K9" s="17"/>
      <c r="L9" s="17"/>
      <c r="M9" s="17"/>
      <c r="N9" s="17"/>
      <c r="O9" s="17"/>
      <c r="P9" s="17"/>
    </row>
    <row r="10" spans="1:16" ht="43.2" x14ac:dyDescent="0.3">
      <c r="A10" s="13" t="s">
        <v>47</v>
      </c>
      <c r="B10" s="16" t="s">
        <v>48</v>
      </c>
      <c r="C10" s="105">
        <v>57999566.600000001</v>
      </c>
      <c r="D10" s="105"/>
      <c r="E10" s="15">
        <v>29549930.300000001</v>
      </c>
      <c r="F10" s="15">
        <v>5785696.2999999998</v>
      </c>
      <c r="G10" s="15">
        <v>21687980</v>
      </c>
      <c r="H10" s="15">
        <v>487980</v>
      </c>
      <c r="I10" s="15">
        <v>487980</v>
      </c>
      <c r="J10" s="15"/>
      <c r="K10" s="17"/>
      <c r="L10" s="17"/>
      <c r="M10" s="17"/>
      <c r="N10" s="17"/>
      <c r="O10" s="17"/>
      <c r="P10" s="17"/>
    </row>
    <row r="11" spans="1:16" x14ac:dyDescent="0.3">
      <c r="A11" s="13" t="s">
        <v>49</v>
      </c>
      <c r="B11" s="16" t="s">
        <v>17</v>
      </c>
      <c r="C11" s="105">
        <v>57999566.600000001</v>
      </c>
      <c r="D11" s="105"/>
      <c r="E11" s="15">
        <v>29549930.300000001</v>
      </c>
      <c r="F11" s="15">
        <v>5785696.2999999998</v>
      </c>
      <c r="G11" s="15">
        <v>21687980</v>
      </c>
      <c r="H11" s="15">
        <v>487980</v>
      </c>
      <c r="I11" s="15">
        <v>487980</v>
      </c>
      <c r="J11" s="15"/>
      <c r="K11" s="17"/>
      <c r="L11" s="17"/>
      <c r="M11" s="17"/>
      <c r="N11" s="17"/>
      <c r="O11" s="17"/>
      <c r="P11" s="17"/>
    </row>
    <row r="12" spans="1:16" x14ac:dyDescent="0.3">
      <c r="A12" s="13" t="s">
        <v>50</v>
      </c>
      <c r="B12" s="16" t="s">
        <v>51</v>
      </c>
      <c r="C12" s="105"/>
      <c r="D12" s="105"/>
      <c r="E12" s="15"/>
      <c r="F12" s="15"/>
      <c r="G12" s="15"/>
      <c r="H12" s="15"/>
      <c r="I12" s="15"/>
      <c r="J12" s="15"/>
      <c r="K12" s="17"/>
      <c r="L12" s="17"/>
      <c r="M12" s="17"/>
      <c r="N12" s="17"/>
      <c r="O12" s="17"/>
      <c r="P12" s="17"/>
    </row>
    <row r="13" spans="1:16" ht="28.8" x14ac:dyDescent="0.3">
      <c r="A13" s="13" t="s">
        <v>52</v>
      </c>
      <c r="B13" s="16" t="s">
        <v>53</v>
      </c>
      <c r="C13" s="105">
        <v>6590000</v>
      </c>
      <c r="D13" s="105"/>
      <c r="E13" s="15">
        <v>6590000</v>
      </c>
      <c r="F13" s="15">
        <v>0</v>
      </c>
      <c r="G13" s="15">
        <v>0</v>
      </c>
      <c r="H13" s="15">
        <v>0</v>
      </c>
      <c r="I13" s="15">
        <v>0</v>
      </c>
      <c r="J13" s="15"/>
      <c r="K13" s="17"/>
      <c r="L13" s="17"/>
      <c r="M13" s="17"/>
      <c r="N13" s="17"/>
      <c r="O13" s="17"/>
      <c r="P13" s="17"/>
    </row>
    <row r="14" spans="1:16" x14ac:dyDescent="0.3">
      <c r="A14" s="13" t="s">
        <v>54</v>
      </c>
      <c r="B14" s="16" t="s">
        <v>17</v>
      </c>
      <c r="C14" s="105">
        <v>6590000</v>
      </c>
      <c r="D14" s="105"/>
      <c r="E14" s="15">
        <v>6590000</v>
      </c>
      <c r="F14" s="15">
        <v>0</v>
      </c>
      <c r="G14" s="15">
        <v>0</v>
      </c>
      <c r="H14" s="15">
        <v>0</v>
      </c>
      <c r="I14" s="15">
        <v>0</v>
      </c>
      <c r="J14" s="15"/>
      <c r="K14" s="17"/>
      <c r="L14" s="17"/>
      <c r="M14" s="17"/>
      <c r="N14" s="17"/>
      <c r="O14" s="17"/>
      <c r="P14" s="17"/>
    </row>
    <row r="15" spans="1:16" ht="43.2" x14ac:dyDescent="0.3">
      <c r="A15" s="13" t="s">
        <v>55</v>
      </c>
      <c r="B15" s="16" t="s">
        <v>56</v>
      </c>
      <c r="C15" s="105">
        <v>6590000</v>
      </c>
      <c r="D15" s="105"/>
      <c r="E15" s="15">
        <v>6590000</v>
      </c>
      <c r="F15" s="15">
        <v>0</v>
      </c>
      <c r="G15" s="15">
        <v>0</v>
      </c>
      <c r="H15" s="15">
        <v>0</v>
      </c>
      <c r="I15" s="15">
        <v>0</v>
      </c>
      <c r="J15" s="15"/>
      <c r="K15" s="17"/>
      <c r="L15" s="17"/>
      <c r="M15" s="17"/>
      <c r="N15" s="17"/>
      <c r="O15" s="17"/>
      <c r="P15" s="17"/>
    </row>
    <row r="16" spans="1:16" ht="43.2" x14ac:dyDescent="0.3">
      <c r="A16" s="13" t="s">
        <v>57</v>
      </c>
      <c r="B16" s="16" t="s">
        <v>58</v>
      </c>
      <c r="C16" s="105">
        <v>6590000</v>
      </c>
      <c r="D16" s="105"/>
      <c r="E16" s="15">
        <v>6590000</v>
      </c>
      <c r="F16" s="15">
        <v>0</v>
      </c>
      <c r="G16" s="15">
        <v>0</v>
      </c>
      <c r="H16" s="15">
        <v>0</v>
      </c>
      <c r="I16" s="15">
        <v>0</v>
      </c>
      <c r="J16" s="15" t="s">
        <v>59</v>
      </c>
      <c r="K16" s="17"/>
      <c r="L16" s="17"/>
      <c r="M16" s="17"/>
      <c r="N16" s="17"/>
      <c r="O16" s="17"/>
      <c r="P16" s="17"/>
    </row>
    <row r="17" spans="1:16" x14ac:dyDescent="0.3">
      <c r="A17" s="13" t="s">
        <v>60</v>
      </c>
      <c r="B17" s="16" t="s">
        <v>17</v>
      </c>
      <c r="C17" s="105">
        <v>6590000</v>
      </c>
      <c r="D17" s="105"/>
      <c r="E17" s="15">
        <v>6590000</v>
      </c>
      <c r="F17" s="15">
        <v>0</v>
      </c>
      <c r="G17" s="15">
        <v>0</v>
      </c>
      <c r="H17" s="15">
        <v>0</v>
      </c>
      <c r="I17" s="15">
        <v>0</v>
      </c>
      <c r="J17" s="15"/>
      <c r="K17" s="17"/>
      <c r="L17" s="17"/>
      <c r="M17" s="17"/>
      <c r="N17" s="17"/>
      <c r="O17" s="17"/>
      <c r="P17" s="17"/>
    </row>
    <row r="18" spans="1:16" x14ac:dyDescent="0.3">
      <c r="A18" s="13" t="s">
        <v>61</v>
      </c>
      <c r="B18" s="16" t="s">
        <v>62</v>
      </c>
      <c r="C18" s="105"/>
      <c r="D18" s="105"/>
      <c r="E18" s="15"/>
      <c r="F18" s="15"/>
      <c r="G18" s="15"/>
      <c r="H18" s="15"/>
      <c r="I18" s="15"/>
      <c r="J18" s="15"/>
      <c r="K18" s="17"/>
      <c r="L18" s="17"/>
      <c r="M18" s="17"/>
      <c r="N18" s="17"/>
      <c r="O18" s="17"/>
      <c r="P18" s="17"/>
    </row>
    <row r="19" spans="1:16" ht="28.8" x14ac:dyDescent="0.3">
      <c r="A19" s="13" t="s">
        <v>63</v>
      </c>
      <c r="B19" s="16" t="s">
        <v>64</v>
      </c>
      <c r="C19" s="105">
        <v>51409566.600000001</v>
      </c>
      <c r="D19" s="105"/>
      <c r="E19" s="15">
        <v>22959930.300000001</v>
      </c>
      <c r="F19" s="15">
        <v>5785696.2999999998</v>
      </c>
      <c r="G19" s="15">
        <v>21687980</v>
      </c>
      <c r="H19" s="15">
        <v>487980</v>
      </c>
      <c r="I19" s="15">
        <v>487980</v>
      </c>
      <c r="J19" s="15"/>
      <c r="K19" s="17"/>
      <c r="L19" s="17"/>
      <c r="M19" s="17"/>
      <c r="N19" s="17"/>
      <c r="O19" s="17"/>
      <c r="P19" s="17"/>
    </row>
    <row r="20" spans="1:16" x14ac:dyDescent="0.3">
      <c r="A20" s="13" t="s">
        <v>65</v>
      </c>
      <c r="B20" s="16" t="s">
        <v>17</v>
      </c>
      <c r="C20" s="105">
        <v>51409566.600000001</v>
      </c>
      <c r="D20" s="105"/>
      <c r="E20" s="15">
        <v>22959930.300000001</v>
      </c>
      <c r="F20" s="15">
        <v>5785696.2999999998</v>
      </c>
      <c r="G20" s="15">
        <v>21687980</v>
      </c>
      <c r="H20" s="15">
        <v>487980</v>
      </c>
      <c r="I20" s="15">
        <v>487980</v>
      </c>
      <c r="J20" s="15"/>
      <c r="K20" s="17"/>
      <c r="L20" s="17"/>
      <c r="M20" s="17"/>
      <c r="N20" s="17"/>
      <c r="O20" s="17"/>
      <c r="P20" s="17"/>
    </row>
    <row r="21" spans="1:16" ht="28.8" x14ac:dyDescent="0.3">
      <c r="A21" s="13" t="s">
        <v>66</v>
      </c>
      <c r="B21" s="16" t="s">
        <v>67</v>
      </c>
      <c r="C21" s="105">
        <v>24372893.699999999</v>
      </c>
      <c r="D21" s="105"/>
      <c r="E21" s="15">
        <v>9939930.3000000007</v>
      </c>
      <c r="F21" s="15">
        <v>432963.4</v>
      </c>
      <c r="G21" s="15">
        <v>14000000</v>
      </c>
      <c r="H21" s="15">
        <v>0</v>
      </c>
      <c r="I21" s="15">
        <v>0</v>
      </c>
      <c r="J21" s="15" t="s">
        <v>59</v>
      </c>
      <c r="K21" s="17"/>
      <c r="L21" s="17"/>
      <c r="M21" s="17"/>
      <c r="N21" s="17"/>
      <c r="O21" s="17"/>
      <c r="P21" s="17"/>
    </row>
    <row r="22" spans="1:16" x14ac:dyDescent="0.3">
      <c r="A22" s="13" t="s">
        <v>68</v>
      </c>
      <c r="B22" s="16" t="s">
        <v>17</v>
      </c>
      <c r="C22" s="105">
        <v>24372893.699999999</v>
      </c>
      <c r="D22" s="105"/>
      <c r="E22" s="15">
        <v>9939930.3000000007</v>
      </c>
      <c r="F22" s="15">
        <v>432963.4</v>
      </c>
      <c r="G22" s="15">
        <v>14000000</v>
      </c>
      <c r="H22" s="15">
        <v>0</v>
      </c>
      <c r="I22" s="15">
        <v>0</v>
      </c>
      <c r="J22" s="15"/>
      <c r="K22" s="17"/>
      <c r="L22" s="17"/>
      <c r="M22" s="17"/>
      <c r="N22" s="17"/>
      <c r="O22" s="17"/>
      <c r="P22" s="17"/>
    </row>
    <row r="23" spans="1:16" ht="35.1" customHeight="1" x14ac:dyDescent="0.3">
      <c r="A23" s="13" t="s">
        <v>69</v>
      </c>
      <c r="B23" s="16" t="s">
        <v>70</v>
      </c>
      <c r="C23" s="105" t="s">
        <v>71</v>
      </c>
      <c r="D23" s="105"/>
      <c r="E23" s="15" t="s">
        <v>71</v>
      </c>
      <c r="F23" s="15" t="s">
        <v>71</v>
      </c>
      <c r="G23" s="15" t="s">
        <v>71</v>
      </c>
      <c r="H23" s="15" t="s">
        <v>71</v>
      </c>
      <c r="I23" s="15" t="s">
        <v>71</v>
      </c>
      <c r="J23" s="15" t="s">
        <v>72</v>
      </c>
      <c r="K23" s="17"/>
      <c r="L23" s="17"/>
      <c r="M23" s="17"/>
      <c r="N23" s="17"/>
      <c r="O23" s="17"/>
      <c r="P23" s="17"/>
    </row>
    <row r="24" spans="1:16" ht="13.95" customHeight="1" x14ac:dyDescent="0.3">
      <c r="A24" s="13" t="s">
        <v>73</v>
      </c>
      <c r="B24" s="16" t="s">
        <v>17</v>
      </c>
      <c r="C24" s="105" t="s">
        <v>71</v>
      </c>
      <c r="D24" s="105"/>
      <c r="E24" s="15" t="s">
        <v>71</v>
      </c>
      <c r="F24" s="15" t="s">
        <v>71</v>
      </c>
      <c r="G24" s="15" t="s">
        <v>71</v>
      </c>
      <c r="H24" s="15" t="s">
        <v>71</v>
      </c>
      <c r="I24" s="15" t="s">
        <v>71</v>
      </c>
      <c r="J24" s="15"/>
      <c r="K24" s="17"/>
      <c r="L24" s="17"/>
      <c r="M24" s="17"/>
      <c r="N24" s="17"/>
      <c r="O24" s="17"/>
      <c r="P24" s="17"/>
    </row>
    <row r="25" spans="1:16" ht="72" x14ac:dyDescent="0.3">
      <c r="A25" s="13" t="s">
        <v>74</v>
      </c>
      <c r="B25" s="16" t="s">
        <v>75</v>
      </c>
      <c r="C25" s="105">
        <v>2336672.7999999998</v>
      </c>
      <c r="D25" s="105"/>
      <c r="E25" s="15">
        <v>520000</v>
      </c>
      <c r="F25" s="15">
        <v>352732.8</v>
      </c>
      <c r="G25" s="15">
        <v>487980</v>
      </c>
      <c r="H25" s="15">
        <v>487980</v>
      </c>
      <c r="I25" s="15">
        <v>487980</v>
      </c>
      <c r="J25" s="15" t="s">
        <v>76</v>
      </c>
      <c r="K25" s="17"/>
      <c r="L25" s="17"/>
      <c r="M25" s="17"/>
      <c r="N25" s="17"/>
      <c r="O25" s="17"/>
      <c r="P25" s="17"/>
    </row>
    <row r="26" spans="1:16" x14ac:dyDescent="0.3">
      <c r="A26" s="13" t="s">
        <v>77</v>
      </c>
      <c r="B26" s="16" t="s">
        <v>17</v>
      </c>
      <c r="C26" s="105">
        <v>2336672.7999999998</v>
      </c>
      <c r="D26" s="105"/>
      <c r="E26" s="15">
        <v>520000</v>
      </c>
      <c r="F26" s="15">
        <v>352732.8</v>
      </c>
      <c r="G26" s="15">
        <v>487980</v>
      </c>
      <c r="H26" s="15">
        <v>487980</v>
      </c>
      <c r="I26" s="15">
        <v>487980</v>
      </c>
      <c r="J26" s="15"/>
      <c r="K26" s="17"/>
      <c r="L26" s="17"/>
      <c r="M26" s="17"/>
      <c r="N26" s="17"/>
      <c r="O26" s="17"/>
      <c r="P26" s="17"/>
    </row>
    <row r="27" spans="1:16" ht="64.2" customHeight="1" x14ac:dyDescent="0.3">
      <c r="A27" s="13" t="s">
        <v>78</v>
      </c>
      <c r="B27" s="18" t="s">
        <v>79</v>
      </c>
      <c r="C27" s="105" t="s">
        <v>71</v>
      </c>
      <c r="D27" s="105"/>
      <c r="E27" s="15" t="s">
        <v>71</v>
      </c>
      <c r="F27" s="15" t="s">
        <v>71</v>
      </c>
      <c r="G27" s="15" t="s">
        <v>71</v>
      </c>
      <c r="H27" s="15" t="s">
        <v>71</v>
      </c>
      <c r="I27" s="15" t="s">
        <v>71</v>
      </c>
      <c r="J27" s="15" t="s">
        <v>80</v>
      </c>
      <c r="K27" s="17"/>
      <c r="L27" s="17"/>
      <c r="M27" s="17"/>
      <c r="N27" s="17"/>
      <c r="O27" s="17"/>
      <c r="P27" s="17"/>
    </row>
    <row r="28" spans="1:16" ht="13.95" customHeight="1" x14ac:dyDescent="0.3">
      <c r="A28" s="13" t="s">
        <v>81</v>
      </c>
      <c r="B28" s="16" t="s">
        <v>17</v>
      </c>
      <c r="C28" s="105" t="s">
        <v>71</v>
      </c>
      <c r="D28" s="105"/>
      <c r="E28" s="15" t="s">
        <v>71</v>
      </c>
      <c r="F28" s="15" t="s">
        <v>71</v>
      </c>
      <c r="G28" s="15" t="s">
        <v>71</v>
      </c>
      <c r="H28" s="15" t="s">
        <v>71</v>
      </c>
      <c r="I28" s="15" t="s">
        <v>71</v>
      </c>
      <c r="J28" s="15"/>
      <c r="K28" s="17"/>
      <c r="L28" s="17"/>
      <c r="M28" s="17"/>
      <c r="N28" s="17"/>
      <c r="O28" s="17"/>
      <c r="P28" s="17"/>
    </row>
    <row r="29" spans="1:16" ht="86.4" x14ac:dyDescent="0.3">
      <c r="A29" s="13" t="s">
        <v>82</v>
      </c>
      <c r="B29" s="16" t="s">
        <v>83</v>
      </c>
      <c r="C29" s="105">
        <v>5000000</v>
      </c>
      <c r="D29" s="105"/>
      <c r="E29" s="15">
        <v>0</v>
      </c>
      <c r="F29" s="15">
        <v>5000000</v>
      </c>
      <c r="G29" s="15">
        <v>0</v>
      </c>
      <c r="H29" s="15">
        <v>0</v>
      </c>
      <c r="I29" s="15">
        <v>0</v>
      </c>
      <c r="J29" s="15" t="s">
        <v>84</v>
      </c>
      <c r="K29" s="17"/>
      <c r="L29" s="17"/>
      <c r="M29" s="17"/>
      <c r="N29" s="17"/>
      <c r="O29" s="17"/>
      <c r="P29" s="17"/>
    </row>
    <row r="30" spans="1:16" x14ac:dyDescent="0.3">
      <c r="A30" s="13" t="s">
        <v>85</v>
      </c>
      <c r="B30" s="16" t="s">
        <v>17</v>
      </c>
      <c r="C30" s="105">
        <v>5000000</v>
      </c>
      <c r="D30" s="105"/>
      <c r="E30" s="15">
        <v>0</v>
      </c>
      <c r="F30" s="15">
        <v>5000000</v>
      </c>
      <c r="G30" s="15">
        <v>0</v>
      </c>
      <c r="H30" s="15">
        <v>0</v>
      </c>
      <c r="I30" s="15">
        <v>0</v>
      </c>
      <c r="J30" s="15"/>
    </row>
    <row r="31" spans="1:16" ht="68.7" customHeight="1" x14ac:dyDescent="0.3">
      <c r="A31" s="13" t="s">
        <v>86</v>
      </c>
      <c r="B31" s="16" t="s">
        <v>87</v>
      </c>
      <c r="C31" s="105" t="s">
        <v>71</v>
      </c>
      <c r="D31" s="105"/>
      <c r="E31" s="15" t="s">
        <v>71</v>
      </c>
      <c r="F31" s="15" t="s">
        <v>71</v>
      </c>
      <c r="G31" s="15" t="s">
        <v>71</v>
      </c>
      <c r="H31" s="15" t="s">
        <v>71</v>
      </c>
      <c r="I31" s="15" t="s">
        <v>71</v>
      </c>
      <c r="J31" s="15" t="s">
        <v>88</v>
      </c>
    </row>
    <row r="32" spans="1:16" ht="13.95" customHeight="1" x14ac:dyDescent="0.3">
      <c r="A32" s="13" t="s">
        <v>89</v>
      </c>
      <c r="B32" s="16" t="s">
        <v>17</v>
      </c>
      <c r="C32" s="105" t="s">
        <v>71</v>
      </c>
      <c r="D32" s="105"/>
      <c r="E32" s="15" t="s">
        <v>71</v>
      </c>
      <c r="F32" s="15" t="s">
        <v>71</v>
      </c>
      <c r="G32" s="15" t="s">
        <v>71</v>
      </c>
      <c r="H32" s="15" t="s">
        <v>71</v>
      </c>
      <c r="I32" s="15" t="s">
        <v>71</v>
      </c>
      <c r="J32" s="15"/>
    </row>
    <row r="33" spans="1:10" ht="57.45" customHeight="1" x14ac:dyDescent="0.3">
      <c r="A33" s="13" t="s">
        <v>90</v>
      </c>
      <c r="B33" s="16" t="s">
        <v>91</v>
      </c>
      <c r="C33" s="105" t="s">
        <v>71</v>
      </c>
      <c r="D33" s="105"/>
      <c r="E33" s="15" t="s">
        <v>71</v>
      </c>
      <c r="F33" s="15" t="s">
        <v>71</v>
      </c>
      <c r="G33" s="15" t="s">
        <v>71</v>
      </c>
      <c r="H33" s="15" t="s">
        <v>71</v>
      </c>
      <c r="I33" s="15" t="s">
        <v>71</v>
      </c>
      <c r="J33" s="15" t="s">
        <v>92</v>
      </c>
    </row>
    <row r="34" spans="1:10" ht="13.95" customHeight="1" x14ac:dyDescent="0.3">
      <c r="A34" s="13" t="s">
        <v>93</v>
      </c>
      <c r="B34" s="16" t="s">
        <v>17</v>
      </c>
      <c r="C34" s="105" t="s">
        <v>71</v>
      </c>
      <c r="D34" s="105"/>
      <c r="E34" s="15" t="s">
        <v>71</v>
      </c>
      <c r="F34" s="15" t="s">
        <v>71</v>
      </c>
      <c r="G34" s="15" t="s">
        <v>71</v>
      </c>
      <c r="H34" s="15" t="s">
        <v>71</v>
      </c>
      <c r="I34" s="15" t="s">
        <v>71</v>
      </c>
      <c r="J34" s="15"/>
    </row>
    <row r="35" spans="1:10" ht="57.45" customHeight="1" x14ac:dyDescent="0.3">
      <c r="A35" s="13" t="s">
        <v>94</v>
      </c>
      <c r="B35" s="16" t="s">
        <v>95</v>
      </c>
      <c r="C35" s="105" t="s">
        <v>71</v>
      </c>
      <c r="D35" s="105"/>
      <c r="E35" s="15" t="s">
        <v>71</v>
      </c>
      <c r="F35" s="15" t="s">
        <v>71</v>
      </c>
      <c r="G35" s="15" t="s">
        <v>71</v>
      </c>
      <c r="H35" s="15" t="s">
        <v>71</v>
      </c>
      <c r="I35" s="15" t="s">
        <v>71</v>
      </c>
      <c r="J35" s="15" t="s">
        <v>96</v>
      </c>
    </row>
    <row r="36" spans="1:10" ht="13.95" customHeight="1" x14ac:dyDescent="0.3">
      <c r="A36" s="13" t="s">
        <v>97</v>
      </c>
      <c r="B36" s="16" t="s">
        <v>17</v>
      </c>
      <c r="C36" s="105" t="s">
        <v>71</v>
      </c>
      <c r="D36" s="105"/>
      <c r="E36" s="15" t="s">
        <v>71</v>
      </c>
      <c r="F36" s="15" t="s">
        <v>71</v>
      </c>
      <c r="G36" s="15" t="s">
        <v>71</v>
      </c>
      <c r="H36" s="15" t="s">
        <v>71</v>
      </c>
      <c r="I36" s="15" t="s">
        <v>71</v>
      </c>
      <c r="J36" s="15"/>
    </row>
    <row r="37" spans="1:10" ht="100.8" x14ac:dyDescent="0.3">
      <c r="A37" s="13" t="s">
        <v>98</v>
      </c>
      <c r="B37" s="16" t="s">
        <v>99</v>
      </c>
      <c r="C37" s="105">
        <v>12500000</v>
      </c>
      <c r="D37" s="105"/>
      <c r="E37" s="15">
        <v>12500000</v>
      </c>
      <c r="F37" s="15">
        <v>0</v>
      </c>
      <c r="G37" s="15">
        <v>0</v>
      </c>
      <c r="H37" s="15">
        <v>0</v>
      </c>
      <c r="I37" s="15">
        <v>0</v>
      </c>
      <c r="J37" s="15" t="s">
        <v>59</v>
      </c>
    </row>
    <row r="38" spans="1:10" x14ac:dyDescent="0.3">
      <c r="A38" s="13" t="s">
        <v>100</v>
      </c>
      <c r="B38" s="16" t="s">
        <v>17</v>
      </c>
      <c r="C38" s="105">
        <v>12500000</v>
      </c>
      <c r="D38" s="105"/>
      <c r="E38" s="15">
        <v>12500000</v>
      </c>
      <c r="F38" s="15">
        <v>0</v>
      </c>
      <c r="G38" s="15">
        <v>0</v>
      </c>
      <c r="H38" s="15">
        <v>0</v>
      </c>
      <c r="I38" s="15">
        <v>0</v>
      </c>
      <c r="J38" s="15"/>
    </row>
    <row r="39" spans="1:10" ht="57.6" x14ac:dyDescent="0.3">
      <c r="A39" s="13" t="s">
        <v>101</v>
      </c>
      <c r="B39" s="16" t="s">
        <v>102</v>
      </c>
      <c r="C39" s="105">
        <v>7200000</v>
      </c>
      <c r="D39" s="105"/>
      <c r="E39" s="15">
        <v>0</v>
      </c>
      <c r="F39" s="15">
        <v>0</v>
      </c>
      <c r="G39" s="15">
        <v>7200000</v>
      </c>
      <c r="H39" s="15">
        <v>0</v>
      </c>
      <c r="I39" s="15">
        <v>0</v>
      </c>
      <c r="J39" s="15" t="s">
        <v>59</v>
      </c>
    </row>
    <row r="40" spans="1:10" x14ac:dyDescent="0.3">
      <c r="A40" s="13" t="s">
        <v>103</v>
      </c>
      <c r="B40" s="16" t="s">
        <v>17</v>
      </c>
      <c r="C40" s="105">
        <v>7200000</v>
      </c>
      <c r="D40" s="105"/>
      <c r="E40" s="15">
        <v>0</v>
      </c>
      <c r="F40" s="15">
        <v>0</v>
      </c>
      <c r="G40" s="15">
        <v>7200000</v>
      </c>
      <c r="H40" s="15">
        <v>0</v>
      </c>
      <c r="I40" s="15">
        <v>0</v>
      </c>
      <c r="J40" s="15"/>
    </row>
    <row r="41" spans="1:10" ht="28.8" x14ac:dyDescent="0.3">
      <c r="A41" s="13" t="s">
        <v>104</v>
      </c>
      <c r="B41" s="16" t="s">
        <v>105</v>
      </c>
      <c r="C41" s="105"/>
      <c r="D41" s="105"/>
      <c r="E41" s="15"/>
      <c r="F41" s="15"/>
      <c r="G41" s="15"/>
      <c r="H41" s="15"/>
      <c r="I41" s="15"/>
      <c r="J41" s="15"/>
    </row>
    <row r="42" spans="1:10" ht="28.8" x14ac:dyDescent="0.3">
      <c r="A42" s="13" t="s">
        <v>106</v>
      </c>
      <c r="B42" s="16" t="s">
        <v>107</v>
      </c>
      <c r="C42" s="105">
        <v>2242314.1</v>
      </c>
      <c r="D42" s="105"/>
      <c r="E42" s="15">
        <v>683550</v>
      </c>
      <c r="F42" s="15">
        <v>363824.1</v>
      </c>
      <c r="G42" s="15">
        <v>264980</v>
      </c>
      <c r="H42" s="15">
        <v>464980</v>
      </c>
      <c r="I42" s="15">
        <v>464980</v>
      </c>
      <c r="J42" s="15"/>
    </row>
    <row r="43" spans="1:10" x14ac:dyDescent="0.3">
      <c r="A43" s="13" t="s">
        <v>108</v>
      </c>
      <c r="B43" s="16" t="s">
        <v>17</v>
      </c>
      <c r="C43" s="105">
        <v>2242314.1</v>
      </c>
      <c r="D43" s="105"/>
      <c r="E43" s="15">
        <v>683550</v>
      </c>
      <c r="F43" s="15">
        <v>363824.1</v>
      </c>
      <c r="G43" s="15">
        <v>264980</v>
      </c>
      <c r="H43" s="15">
        <v>464980</v>
      </c>
      <c r="I43" s="15">
        <v>464980</v>
      </c>
      <c r="J43" s="15"/>
    </row>
    <row r="44" spans="1:10" x14ac:dyDescent="0.3">
      <c r="A44" s="13" t="s">
        <v>109</v>
      </c>
      <c r="B44" s="16" t="s">
        <v>62</v>
      </c>
      <c r="C44" s="105"/>
      <c r="D44" s="105"/>
      <c r="E44" s="15"/>
      <c r="F44" s="15"/>
      <c r="G44" s="15"/>
      <c r="H44" s="15"/>
      <c r="I44" s="15"/>
      <c r="J44" s="15"/>
    </row>
    <row r="45" spans="1:10" ht="28.8" x14ac:dyDescent="0.3">
      <c r="A45" s="13" t="s">
        <v>110</v>
      </c>
      <c r="B45" s="16" t="s">
        <v>64</v>
      </c>
      <c r="C45" s="105">
        <v>2242314.1</v>
      </c>
      <c r="D45" s="105"/>
      <c r="E45" s="15">
        <v>683550</v>
      </c>
      <c r="F45" s="15">
        <v>363824.1</v>
      </c>
      <c r="G45" s="15">
        <v>264980</v>
      </c>
      <c r="H45" s="15">
        <v>464980</v>
      </c>
      <c r="I45" s="15">
        <v>464980</v>
      </c>
      <c r="J45" s="15"/>
    </row>
    <row r="46" spans="1:10" x14ac:dyDescent="0.3">
      <c r="A46" s="13" t="s">
        <v>111</v>
      </c>
      <c r="B46" s="16" t="s">
        <v>17</v>
      </c>
      <c r="C46" s="105">
        <v>2242314.1</v>
      </c>
      <c r="D46" s="105"/>
      <c r="E46" s="15">
        <v>683550</v>
      </c>
      <c r="F46" s="15">
        <v>363824.1</v>
      </c>
      <c r="G46" s="15">
        <v>264980</v>
      </c>
      <c r="H46" s="15">
        <v>464980</v>
      </c>
      <c r="I46" s="15">
        <v>464980</v>
      </c>
      <c r="J46" s="15"/>
    </row>
    <row r="47" spans="1:10" ht="43.2" x14ac:dyDescent="0.3">
      <c r="A47" s="13" t="s">
        <v>112</v>
      </c>
      <c r="B47" s="16" t="s">
        <v>113</v>
      </c>
      <c r="C47" s="105">
        <v>320000</v>
      </c>
      <c r="D47" s="105"/>
      <c r="E47" s="15">
        <v>60000</v>
      </c>
      <c r="F47" s="15">
        <v>65000</v>
      </c>
      <c r="G47" s="15">
        <v>65000</v>
      </c>
      <c r="H47" s="15">
        <v>65000</v>
      </c>
      <c r="I47" s="15">
        <v>65000</v>
      </c>
      <c r="J47" s="15" t="s">
        <v>114</v>
      </c>
    </row>
    <row r="48" spans="1:10" x14ac:dyDescent="0.3">
      <c r="A48" s="13" t="s">
        <v>115</v>
      </c>
      <c r="B48" s="16" t="s">
        <v>17</v>
      </c>
      <c r="C48" s="105">
        <v>320000</v>
      </c>
      <c r="D48" s="105"/>
      <c r="E48" s="15">
        <v>60000</v>
      </c>
      <c r="F48" s="15">
        <v>65000</v>
      </c>
      <c r="G48" s="15">
        <v>65000</v>
      </c>
      <c r="H48" s="15">
        <v>65000</v>
      </c>
      <c r="I48" s="15">
        <v>65000</v>
      </c>
      <c r="J48" s="15"/>
    </row>
    <row r="49" spans="1:10" ht="43.2" x14ac:dyDescent="0.3">
      <c r="A49" s="13" t="s">
        <v>116</v>
      </c>
      <c r="B49" s="16" t="s">
        <v>117</v>
      </c>
      <c r="C49" s="105">
        <v>1871764.1</v>
      </c>
      <c r="D49" s="105"/>
      <c r="E49" s="15">
        <v>617000</v>
      </c>
      <c r="F49" s="15">
        <v>284824.09999999998</v>
      </c>
      <c r="G49" s="15">
        <v>189980</v>
      </c>
      <c r="H49" s="15">
        <v>389980</v>
      </c>
      <c r="I49" s="15">
        <v>389980</v>
      </c>
      <c r="J49" s="15" t="s">
        <v>118</v>
      </c>
    </row>
    <row r="50" spans="1:10" x14ac:dyDescent="0.3">
      <c r="A50" s="13" t="s">
        <v>119</v>
      </c>
      <c r="B50" s="16" t="s">
        <v>17</v>
      </c>
      <c r="C50" s="105">
        <v>1871764.1</v>
      </c>
      <c r="D50" s="105"/>
      <c r="E50" s="15">
        <v>617000</v>
      </c>
      <c r="F50" s="15">
        <v>284824.09999999998</v>
      </c>
      <c r="G50" s="15">
        <v>189980</v>
      </c>
      <c r="H50" s="15">
        <v>389980</v>
      </c>
      <c r="I50" s="15">
        <v>389980</v>
      </c>
      <c r="J50" s="15"/>
    </row>
    <row r="51" spans="1:10" ht="28.8" x14ac:dyDescent="0.3">
      <c r="A51" s="13" t="s">
        <v>120</v>
      </c>
      <c r="B51" s="16" t="s">
        <v>121</v>
      </c>
      <c r="C51" s="105">
        <v>50550</v>
      </c>
      <c r="D51" s="105"/>
      <c r="E51" s="15">
        <v>6550</v>
      </c>
      <c r="F51" s="15">
        <v>14000</v>
      </c>
      <c r="G51" s="15">
        <v>10000</v>
      </c>
      <c r="H51" s="15">
        <v>10000</v>
      </c>
      <c r="I51" s="15">
        <v>10000</v>
      </c>
      <c r="J51" s="15" t="s">
        <v>122</v>
      </c>
    </row>
    <row r="52" spans="1:10" x14ac:dyDescent="0.3">
      <c r="A52" s="13" t="s">
        <v>123</v>
      </c>
      <c r="B52" s="16" t="s">
        <v>17</v>
      </c>
      <c r="C52" s="105">
        <v>50550</v>
      </c>
      <c r="D52" s="105"/>
      <c r="E52" s="15">
        <v>6550</v>
      </c>
      <c r="F52" s="15">
        <v>14000</v>
      </c>
      <c r="G52" s="15">
        <v>10000</v>
      </c>
      <c r="H52" s="15">
        <v>10000</v>
      </c>
      <c r="I52" s="15">
        <v>10000</v>
      </c>
      <c r="J52" s="15"/>
    </row>
  </sheetData>
  <mergeCells count="51">
    <mergeCell ref="C52:D52"/>
    <mergeCell ref="C47:D47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C2:D2"/>
    <mergeCell ref="C3:D3"/>
    <mergeCell ref="C4:D4"/>
    <mergeCell ref="C5:D5"/>
    <mergeCell ref="C6:D6"/>
  </mergeCells>
  <hyperlinks>
    <hyperlink ref="B27" r:id="rId1" display="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workbookViewId="0">
      <selection activeCell="F15" sqref="F15"/>
    </sheetView>
  </sheetViews>
  <sheetFormatPr defaultColWidth="8.6640625" defaultRowHeight="14.4" x14ac:dyDescent="0.3"/>
  <cols>
    <col min="1" max="1" width="6.88671875" style="19" customWidth="1"/>
    <col min="2" max="2" width="52.5546875" style="12" customWidth="1"/>
    <col min="3" max="3" width="17.109375" style="20" customWidth="1"/>
    <col min="4" max="4" width="15.6640625" customWidth="1"/>
    <col min="5" max="5" width="14.33203125" customWidth="1"/>
    <col min="6" max="6" width="17.33203125" customWidth="1"/>
  </cols>
  <sheetData>
    <row r="1" spans="1:5" x14ac:dyDescent="0.3">
      <c r="A1" s="106" t="s">
        <v>124</v>
      </c>
      <c r="B1" s="106"/>
      <c r="C1" s="106"/>
    </row>
    <row r="2" spans="1:5" x14ac:dyDescent="0.3">
      <c r="A2" s="106"/>
      <c r="B2" s="106"/>
      <c r="C2" s="106"/>
    </row>
    <row r="3" spans="1:5" x14ac:dyDescent="0.3">
      <c r="A3" s="106"/>
      <c r="B3" s="106"/>
      <c r="C3" s="106"/>
    </row>
    <row r="4" spans="1:5" ht="15.6" x14ac:dyDescent="0.3">
      <c r="B4" s="21" t="s">
        <v>125</v>
      </c>
    </row>
    <row r="6" spans="1:5" x14ac:dyDescent="0.3">
      <c r="A6" s="22" t="s">
        <v>126</v>
      </c>
      <c r="B6" s="23" t="s">
        <v>127</v>
      </c>
      <c r="C6" s="24" t="s">
        <v>128</v>
      </c>
    </row>
    <row r="7" spans="1:5" ht="20.85" customHeight="1" x14ac:dyDescent="0.3">
      <c r="A7" s="25" t="s">
        <v>39</v>
      </c>
      <c r="B7" s="26" t="s">
        <v>129</v>
      </c>
      <c r="C7" s="24" t="s">
        <v>130</v>
      </c>
    </row>
    <row r="8" spans="1:5" ht="47.1" customHeight="1" x14ac:dyDescent="0.3">
      <c r="A8" s="25" t="s">
        <v>40</v>
      </c>
      <c r="B8" s="26" t="s">
        <v>131</v>
      </c>
      <c r="C8" s="24" t="s">
        <v>130</v>
      </c>
    </row>
    <row r="9" spans="1:5" ht="74.7" customHeight="1" x14ac:dyDescent="0.3">
      <c r="A9" s="25" t="s">
        <v>41</v>
      </c>
      <c r="B9" s="27" t="s">
        <v>132</v>
      </c>
      <c r="C9" s="24" t="s">
        <v>130</v>
      </c>
    </row>
    <row r="10" spans="1:5" ht="39.6" customHeight="1" x14ac:dyDescent="0.3">
      <c r="A10" s="25" t="s">
        <v>42</v>
      </c>
      <c r="B10" s="26" t="s">
        <v>133</v>
      </c>
      <c r="C10" s="24" t="s">
        <v>130</v>
      </c>
      <c r="D10" s="28"/>
      <c r="E10" s="28"/>
    </row>
    <row r="11" spans="1:5" ht="40.35" customHeight="1" x14ac:dyDescent="0.3">
      <c r="A11" s="25" t="s">
        <v>43</v>
      </c>
      <c r="B11" s="26" t="s">
        <v>134</v>
      </c>
      <c r="C11" s="24" t="s">
        <v>130</v>
      </c>
      <c r="D11" s="28"/>
      <c r="E11" s="28"/>
    </row>
    <row r="12" spans="1:5" ht="27.6" x14ac:dyDescent="0.3">
      <c r="A12" s="25" t="s">
        <v>44</v>
      </c>
      <c r="B12" s="26" t="s">
        <v>135</v>
      </c>
      <c r="C12" s="24" t="s">
        <v>130</v>
      </c>
      <c r="D12" s="28"/>
      <c r="E12" s="28"/>
    </row>
    <row r="13" spans="1:5" ht="27.6" x14ac:dyDescent="0.3">
      <c r="A13" s="25" t="s">
        <v>45</v>
      </c>
      <c r="B13" s="26" t="s">
        <v>136</v>
      </c>
      <c r="C13" s="24" t="s">
        <v>130</v>
      </c>
      <c r="D13" s="28"/>
      <c r="E13" s="28"/>
    </row>
    <row r="14" spans="1:5" ht="27.6" x14ac:dyDescent="0.3">
      <c r="A14" s="25" t="s">
        <v>47</v>
      </c>
      <c r="B14" s="26" t="s">
        <v>137</v>
      </c>
      <c r="C14" s="24" t="s">
        <v>130</v>
      </c>
      <c r="D14" s="28"/>
      <c r="E14" s="29"/>
    </row>
    <row r="15" spans="1:5" ht="27.6" x14ac:dyDescent="0.3">
      <c r="A15" s="25" t="s">
        <v>49</v>
      </c>
      <c r="B15" s="26" t="s">
        <v>138</v>
      </c>
      <c r="C15" s="24" t="s">
        <v>130</v>
      </c>
      <c r="D15" s="28"/>
      <c r="E15" s="29"/>
    </row>
    <row r="16" spans="1:5" ht="27.6" x14ac:dyDescent="0.3">
      <c r="A16" s="25" t="s">
        <v>50</v>
      </c>
      <c r="B16" s="26" t="s">
        <v>139</v>
      </c>
      <c r="C16" s="24" t="s">
        <v>130</v>
      </c>
      <c r="D16" s="28"/>
      <c r="E16" s="29"/>
    </row>
    <row r="17" spans="1:5" ht="27.6" x14ac:dyDescent="0.3">
      <c r="A17" s="25" t="s">
        <v>52</v>
      </c>
      <c r="B17" s="26" t="s">
        <v>140</v>
      </c>
      <c r="C17" s="24" t="s">
        <v>130</v>
      </c>
      <c r="D17" s="28"/>
      <c r="E17" s="29"/>
    </row>
    <row r="18" spans="1:5" ht="27.6" x14ac:dyDescent="0.3">
      <c r="A18" s="25" t="s">
        <v>54</v>
      </c>
      <c r="B18" s="30" t="s">
        <v>141</v>
      </c>
      <c r="C18" s="24" t="s">
        <v>130</v>
      </c>
      <c r="D18" s="28"/>
      <c r="E18" s="29"/>
    </row>
    <row r="19" spans="1:5" x14ac:dyDescent="0.3">
      <c r="A19" s="25" t="s">
        <v>55</v>
      </c>
      <c r="B19" s="30" t="s">
        <v>142</v>
      </c>
      <c r="C19" s="24" t="s">
        <v>130</v>
      </c>
      <c r="D19" s="28"/>
      <c r="E19" s="29"/>
    </row>
    <row r="20" spans="1:5" ht="27.6" x14ac:dyDescent="0.3">
      <c r="A20" s="25" t="s">
        <v>57</v>
      </c>
      <c r="B20" s="30" t="s">
        <v>143</v>
      </c>
      <c r="C20" s="24" t="s">
        <v>130</v>
      </c>
      <c r="D20" s="28"/>
      <c r="E20" s="29"/>
    </row>
    <row r="21" spans="1:5" x14ac:dyDescent="0.3">
      <c r="A21" s="25" t="s">
        <v>60</v>
      </c>
      <c r="B21" s="30" t="s">
        <v>144</v>
      </c>
      <c r="C21" s="24" t="s">
        <v>130</v>
      </c>
      <c r="D21" s="28"/>
      <c r="E21" s="29"/>
    </row>
    <row r="22" spans="1:5" x14ac:dyDescent="0.3">
      <c r="A22" s="31"/>
      <c r="B22" s="32"/>
      <c r="D22" s="28"/>
      <c r="E22" s="29"/>
    </row>
    <row r="23" spans="1:5" x14ac:dyDescent="0.3">
      <c r="A23" s="31"/>
      <c r="B23" s="32"/>
      <c r="D23" s="28"/>
      <c r="E23" s="29"/>
    </row>
    <row r="24" spans="1:5" ht="15.6" x14ac:dyDescent="0.3">
      <c r="A24" s="107" t="s">
        <v>145</v>
      </c>
      <c r="B24" s="107"/>
      <c r="C24" s="107"/>
      <c r="D24" s="28"/>
      <c r="E24" s="29"/>
    </row>
  </sheetData>
  <mergeCells count="2">
    <mergeCell ref="A1:C3"/>
    <mergeCell ref="A24:C24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buhgal</dc:creator>
  <dc:description/>
  <cp:lastModifiedBy>Buhgalter</cp:lastModifiedBy>
  <cp:revision>22</cp:revision>
  <cp:lastPrinted>2023-12-28T07:32:59Z</cp:lastPrinted>
  <dcterms:created xsi:type="dcterms:W3CDTF">2014-08-13T02:54:27Z</dcterms:created>
  <dcterms:modified xsi:type="dcterms:W3CDTF">2023-12-28T07:46:06Z</dcterms:modified>
  <dc:language>ru-RU</dc:language>
</cp:coreProperties>
</file>